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villalbam\Desktop\"/>
    </mc:Choice>
  </mc:AlternateContent>
  <bookViews>
    <workbookView xWindow="0" yWindow="0" windowWidth="14685" windowHeight="9540"/>
  </bookViews>
  <sheets>
    <sheet name="Hoja1" sheetId="1" r:id="rId1"/>
  </sheets>
  <definedNames>
    <definedName name="_xlnm.Print_Titles" localSheetId="0">Hoja1!$7:$7</definedName>
  </definedNames>
  <calcPr calcId="162913"/>
</workbook>
</file>

<file path=xl/calcChain.xml><?xml version="1.0" encoding="utf-8"?>
<calcChain xmlns="http://schemas.openxmlformats.org/spreadsheetml/2006/main">
  <c r="K48" i="1" l="1"/>
  <c r="J48" i="1"/>
  <c r="H39" i="1"/>
  <c r="L48" i="1"/>
</calcChain>
</file>

<file path=xl/sharedStrings.xml><?xml version="1.0" encoding="utf-8"?>
<sst xmlns="http://schemas.openxmlformats.org/spreadsheetml/2006/main" count="282" uniqueCount="179">
  <si>
    <t>Entidad:</t>
  </si>
  <si>
    <t>Vigencia:</t>
  </si>
  <si>
    <t>Fecha publicación</t>
  </si>
  <si>
    <t>Componente</t>
  </si>
  <si>
    <t>Actividades Programadas</t>
  </si>
  <si>
    <t>Actividades Cumplidas</t>
  </si>
  <si>
    <t>Observaciones</t>
  </si>
  <si>
    <t>Responsable</t>
  </si>
  <si>
    <t xml:space="preserve">Fecha de Inicio </t>
  </si>
  <si>
    <t xml:space="preserve">Fecha de Terminación </t>
  </si>
  <si>
    <t>Subcomponente</t>
  </si>
  <si>
    <t>Subcomponente 1
Identificación de Trámites</t>
  </si>
  <si>
    <t>Empresa de Renovación y Desarrollo Urbano de Bogotá D.C.</t>
  </si>
  <si>
    <t>% de avance
Abril</t>
  </si>
  <si>
    <t>% de avance
Agosto</t>
  </si>
  <si>
    <t xml:space="preserve">Ejecutar las tareas pendientes solicitadas por el DAFP para los trámites  propuestos en el SUIT </t>
  </si>
  <si>
    <t>% de avance
Diciembre</t>
  </si>
  <si>
    <t>TOTAL IMPLEMENTACIÓN PLAN ANTICORRUPCIÓN Y ATENCIÓN AL CIUDADANO - CORTE EVALUADO</t>
  </si>
  <si>
    <t>SEGUIMIENTO No. 1 DEL PLAN ANTICORRUPCCIÓN Y DE ATENCIÓN AL CIUDADANO - OFICINA DE CONTROL INTERNO</t>
  </si>
  <si>
    <t>Componente No: 1 - Gestión del Riesgo de corrupción – Mapa de riesgo de corrupción</t>
  </si>
  <si>
    <t>Subcomponente 1
Política de administración de riesgos</t>
  </si>
  <si>
    <t>Subcomponente 2
Construcción del mapa de riesgos de corrupción</t>
  </si>
  <si>
    <t>Subcomponente 3
Consulta y divulgación</t>
  </si>
  <si>
    <t>Subcomponente 4
Monitoreo y revisión</t>
  </si>
  <si>
    <t>Subcomponente 5
Seguimiento</t>
  </si>
  <si>
    <t>Revisar la metodología y los documentos asociados a la administración del riesgo para verificar el cumplimientos de los lineamientos suministrados por el DAFP</t>
  </si>
  <si>
    <t>Actualizar el mapa de riesgos de corrupción institucional de acuerdo a los monitoreos realizados en el Subcomponente # 4</t>
  </si>
  <si>
    <t>Publicar la actualización del mapa riesgos de corrupción institucional en la página web de la empresa</t>
  </si>
  <si>
    <t>Realizar 2 monitoreos al año de los Mapas de riesgos por proceso.</t>
  </si>
  <si>
    <t>Realizar seguimiento independiente al mapa de riesgos.</t>
  </si>
  <si>
    <t>Revisar la Política de Administración de Riesgos de acuerdo a los lineamientos establecidos por el DAFP y la empresa.</t>
  </si>
  <si>
    <t>Subgerente de Planeación y Administración de Proyectos - Equipo SIG</t>
  </si>
  <si>
    <t>Subgerente de Planeación y Administración de Proyectos - Equipo SIG, Oficina Asesora de Comunicaciones</t>
  </si>
  <si>
    <t xml:space="preserve">Subgerente de Planeación y Administración de Proyectos - Equipo SIG
Líder del Proceso </t>
  </si>
  <si>
    <t>Jefe Oficina de Control Interno y Equipo de Trabajo</t>
  </si>
  <si>
    <t>Componente No: 2 - Racionalización de Trámites</t>
  </si>
  <si>
    <t>Solicitar capacitación al DAFP sobre el aplicativo SUIT 3.0 - Inscripción de Trámites para el administrador y gestores de trámites</t>
  </si>
  <si>
    <t>Hacer revisión para verificar los trámites una vez se hayan inscrito por parte del DAFP</t>
  </si>
  <si>
    <t>Equipo SIG. (Subgerencia de Planeación y Administración de Proyectos).</t>
  </si>
  <si>
    <t>Componente No: 3 -  Rendición de Cuentas</t>
  </si>
  <si>
    <t>Subcomponente 1
Información de calidad y en lenguaje comprensivo</t>
  </si>
  <si>
    <t>Subcomponente 2
Diálogo de doble vía entre la ciudadanía y sus organizaciones</t>
  </si>
  <si>
    <t>Subcomponente 3
Incentivos para motivar la cultura de la rendición y petición de cuentas</t>
  </si>
  <si>
    <t>Subcomponente 4
Evaluación y retroalimentación a la gestión institucional</t>
  </si>
  <si>
    <t>Realizar una guía donde se comuniquen los pilares básicos de calidad con lenguaje comprensivo, para tener en cuenta en un difusión de información.</t>
  </si>
  <si>
    <t xml:space="preserve">Socializar la guía "Información de calidad y lenguaje Comprensivo" </t>
  </si>
  <si>
    <t>Realizar presentación de insumo para la de rendición de cuentas sectorial.</t>
  </si>
  <si>
    <t>Desarrollar una jornada de sensibilización a servidores de la entidad sobre la importancia de la rendición de cuentas, donde se tenga en cuenta una jornada de gamificación.</t>
  </si>
  <si>
    <t>Realizar un informe sobre los resultados percibidos en la jornada de sensibilización sobre la importancia de la Rendición de cuentas.</t>
  </si>
  <si>
    <t>Publicación informe de resultados de la jornada de sensibilización sobre la importancia de la Rendición de cuentas.</t>
  </si>
  <si>
    <t>Oficina Asesora de Comunicaciones</t>
  </si>
  <si>
    <t>Oficina Asesora de Comunicaciones
Subgerencia de Planeación y Administración de Proyectos</t>
  </si>
  <si>
    <t>Subgerencia de Planeación y Administración de Proyectos - equipo SIG
Apoyo Oficina Asesora de Comunicaciones</t>
  </si>
  <si>
    <t>Subgerencia de Planeación y Administración de Proyectos - equipo SIG</t>
  </si>
  <si>
    <t>Oficina Asesora de Comunicaciones
Subgerencia de Planeación y Administración de Proyectos - equipo SIG</t>
  </si>
  <si>
    <t>Componente No: 4 - Atención al Ciudadano</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</si>
  <si>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</si>
  <si>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</si>
  <si>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</si>
  <si>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</si>
  <si>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</si>
  <si>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6
Seguimiento</t>
  </si>
  <si>
    <t>Elaborar  informe trimestral "Reporte requerimientos SDQS" y presentarlo al Comité Directivo para toma de Decisiones</t>
  </si>
  <si>
    <t xml:space="preserve">Asistir a la capacitación Funcional SDQS </t>
  </si>
  <si>
    <t>Asistir a la capacitación Política Pública Atención al Ciudadano.</t>
  </si>
  <si>
    <t>Realizar dos revisiones (Junio y Diciembre) de los documentos que
regulan el proceso de Atención al Ciudadano, tales como procedimientos y/o formatos.</t>
  </si>
  <si>
    <t>Elaborar  informe trimestral "Seguimiento Satisfacción Ciudadanos PQRS" y presentarlo al Comité Directivo para toma de Decisiones</t>
  </si>
  <si>
    <t>Realización de encuestas Satisfacción al Ciudadano</t>
  </si>
  <si>
    <t>Realizar seguimiento al cumplimiento de las acciones establecidas en el plan de mejoramiento del proceso de Atención al Ciudadano.</t>
  </si>
  <si>
    <t>Jefe Oficina de Gestión Social y Equipo de trabajo</t>
  </si>
  <si>
    <t>Componente No: 5 - Transparencia y acceso de la información</t>
  </si>
  <si>
    <t>Subcomponente 1
Lineamientos de Transparencia Activa</t>
  </si>
  <si>
    <t>Subcomponente 2
Lineamientos de Transparencia Pasiva</t>
  </si>
  <si>
    <t>Subcomponente 3
Elaboración Instrumentos Gestión de la Información</t>
  </si>
  <si>
    <t>Subcomponente 4
Criterio Diferencial de Accesibilidad</t>
  </si>
  <si>
    <t>Subcomponente 5
Monitoreo del Acceso a la Información Pública</t>
  </si>
  <si>
    <t>Estado del link de la Ley 1712 de 2014 - Ley de Transparencia y del Derecho de Acceso a la Información Pública.</t>
  </si>
  <si>
    <t>Elaborar y ejecutar cronograma de implementación de la Ley 1712 de 2014 -- Ley de Transparencia y del Derecho de Acceso a la Información Pública.</t>
  </si>
  <si>
    <t>Campaña para la divulgación externa de canales a través de los cuales se puede acceder a la información pública de la empresa (redes sociales y portal web).</t>
  </si>
  <si>
    <t>Campaña para la divulgación interna de canales a través de los cuales se puede acceder a la información pública de la empresa (redes sociales y portal web).</t>
  </si>
  <si>
    <t>Implementar los lineamientos de accesibilidad a espacios físicos para población en situación de
discapacidad.</t>
  </si>
  <si>
    <t xml:space="preserve">Monitorear y verificar que los informes mensuales de PQRS se ecuentren en el link de "Transparencia" de la págima web de la empresa, en " Instrumentos de Gestión de Información Pública" </t>
  </si>
  <si>
    <t>Oficina Gestión Social - Subgerencia de Gestión Corporativa - Recursos Físicos</t>
  </si>
  <si>
    <t>Oficina Gestión Social</t>
  </si>
  <si>
    <t>Componente No: 6 - Iniciativa Adicional: Fortalecimiento de la Ética</t>
  </si>
  <si>
    <t>Alistamiento - Código de Integridad</t>
  </si>
  <si>
    <t>Armonización - Código de Integridad</t>
  </si>
  <si>
    <t>Diagnóstico - Código de Integridad</t>
  </si>
  <si>
    <t>Implementación - Código de Integridad</t>
  </si>
  <si>
    <t>Seguimiento y Evaluación - Código de Integridad</t>
  </si>
  <si>
    <t>Actualizar el Acto administrativo de los gestores de Integridad</t>
  </si>
  <si>
    <t>Realizar capacitación del código de Integridad a los gestores</t>
  </si>
  <si>
    <t>Realizar mesa de trabajo con los gestores éticos para la revisión de valores de integridad</t>
  </si>
  <si>
    <t>Acto administrativo para adopción del Código de Integridad</t>
  </si>
  <si>
    <t>Socialización y divulgación de el Código de Integridad.</t>
  </si>
  <si>
    <t>Actualización de la plataforma estratégica con el nuevo código de integridad y valores establecidos.</t>
  </si>
  <si>
    <t>Definir las herramientas para valoración del código de ética durante las mesas de trabajo realizadas con los Gestores Éticos</t>
  </si>
  <si>
    <t>Aplicación de la herramienta para valoración</t>
  </si>
  <si>
    <t>Evaluación de resultados arrojados en la aplicación de la herramienta para la valoración</t>
  </si>
  <si>
    <t xml:space="preserve">Realizar actividad de implementación del Código de Integridad </t>
  </si>
  <si>
    <t>Después de realizar la implementación, se debe volver a hacer un diagnótico aplicando la herramienta de valoración, con el fin de observar la mejora en los resultados.</t>
  </si>
  <si>
    <t>Talento Humano - Subgerencia de Gestión Corporativa</t>
  </si>
  <si>
    <t>Talento Humano - Oficina Asesora de Comunicaciones</t>
  </si>
  <si>
    <t>Subgerencia de Planeación y Administración de Proyectos.</t>
  </si>
  <si>
    <t>Se estan revisando las guías 
Guía  para la administración  del riesgo - Departamento Administrativo  de la Función Pública (DAFP)
GUÍA PARA LA GESTIÓN DEL RIESGO DE CORRUPCIÓN
2015 para articularlas con los requerimientos establecidos por el MIPG. Esta actividad se encuentra en los tiempos establecidos.</t>
  </si>
  <si>
    <t>Esta actividad se realizará en el mes de Junio después de que se realice la actividad relacionada al Subcomponente 4, sin embargo, se encuentra en los tiempos establecidos.</t>
  </si>
  <si>
    <t>A partir de requerimiento hecho por la Veeduría Distrtial, se acompañó a los líderes de los procesos que tienen identificados riesgos de corrupción en la revisión y ajuste, cuando hubo lugar a ello, de los mapas de riesgo de corrupción. Una vez validados, se procedió e publicar en la página web de la entidad el Mapa de riesgos de la entidad en la sección de Transparencia. (Febrero)</t>
  </si>
  <si>
    <t>Esta actividad se realizará en el mes de Junio, sin embargo, se encuentra en los tiempos establecidos.</t>
  </si>
  <si>
    <t>Esta actividad se realizará una vez se incorporen los trámites al SUIT. De igual manera esta actividad se encuentra en los tiempos establecidos</t>
  </si>
  <si>
    <t xml:space="preserve">Informe Primer Trimestre 2018  "Seguimiento Satisfacción Ciudadanos PQRS"" . </t>
  </si>
  <si>
    <t>Se realizó diagnóstico del  estado del Link de Transparencia. Fecha de Corte 31/03/2018</t>
  </si>
  <si>
    <t>Dicha actividad se realizará dentro de los tiempos establecidos - aun no se presenta avance.</t>
  </si>
  <si>
    <t>N/A</t>
  </si>
  <si>
    <t>Actividad cumplida en el mes de Febrero de 2018</t>
  </si>
  <si>
    <t>No se ha realizado la divulgación de la pieza comunicativa para divulgación externa, pero esta ya se encuentra aprobada por la Oficina de Comunicaciones.</t>
  </si>
  <si>
    <t>Para esta actividad no hay avance a la fecha del seguimiento, sin embargo, dicho producto se encuentra dentro de los tiempos establecidos.</t>
  </si>
  <si>
    <t>Después de realizar la implementación, se debe volver a hacer un diagnóstico aplicando la herramienta de valoración, con el fin de observar la mejora en los resultados.</t>
  </si>
  <si>
    <t>A partir de requerimiento hecho por la Veeduría Distrital, se acompañó a los líderes de los procesos que tienen identificados riesgos de corrupción en la revisión y ajuste, cuando hubo lugar a ello, de los mapas de riesgo de corrupción. Una vez validados, se procedió e publicar en la página web de la entidad el Mapa de riesgos de la entidad en la sección de Transparencia. (Febrero)</t>
  </si>
  <si>
    <t xml:space="preserve">Se realizó la solicitud de capacitación al DAFP y se asistió a dos Talleres sobre Racionalización de Trámites (16 de Marzo y 6 de abril de 2018) en la Cra. 6 #12-62. En dichos talleres el DAFP brindó capacitación para la identificación y registro de trámites en el Sistema Único de Información de Trámites – SUIT; racionalización de trámites, aplicabilidad de la política de racionalización, y transparencia y acceso a la información pública. 
</t>
  </si>
  <si>
    <t>Se realizó una pieza comunicativa con los canales a través de los cuales se puede acceder a la información publica de la empresa. Dichas piezas se publicaron en la ERUNET, correo masivo, pantallas digitales y por grupo institucional de WhatsApp.</t>
  </si>
  <si>
    <t xml:space="preserve">Monitorear y verificar que los informes mensuales de PQRS se encuentren en el link de "Transparencia" de la página web de la empresa, en " Instrumentos de Gestión de Información Pública" </t>
  </si>
  <si>
    <t>Se presenta Resolución con N° Res. 088 de abril 16 de 2018 - Actualización de los Gestores de Integridad</t>
  </si>
  <si>
    <t>Fecha seguimiento: Agosto 30 de 2018</t>
  </si>
  <si>
    <t>Septiembre de 2018</t>
  </si>
  <si>
    <t xml:space="preserve">Se ajustó a la política integral existente de manera conjunta con los líderes operativos de cada tema, para facilitar y garantizar la implementación de uno de los requerimientos de los diferentes sistemas de gestión de manera coherente, organizada y articulada. La Política Integral fue aprobada por la Alta Dirección en Comité SIG del 7 de mayo  </t>
  </si>
  <si>
    <t>El segundo monitoreo se realizará una vez se tengan todos las caracterizaciones oficializadas por parte de los líderes de proceso, para a partir de ello, revisar y ajustar si es preciso los mapas de riesgo de todos los procesos.</t>
  </si>
  <si>
    <t>Se realizo el monitoreo con corte Abril 30 de 2018 con base en el seguimiento realizado por la Oficina de Control Interno</t>
  </si>
  <si>
    <t>Se realizo seguimiento por parte de la Oficina de Control Interno con corte al 30 de Agosto de 2018</t>
  </si>
  <si>
    <t>Actividad cumplida en el primer cuatrimestre</t>
  </si>
  <si>
    <t>Se está a la espera de la respuesta por parte del DAFP en relación con al análisis jurídico del trámite “Traslado para provisión de VIS Y VIP respecto de inmuebles sometidos a tratamiento de desarrollo”, en el marco de la Ventanilla Única de Construcción del Distrito.
Es importante tener en cuenta que el propósito a lograr es incorporar la información en el SUIT.</t>
  </si>
  <si>
    <t>A la fecha del primer seguimiento esta actividad se encontraba vencida por lo que se cambio de fecha de  terminación de la actividad al 30 de Noviembre de 2018.
Esta actividad No Aplica para el seguimiento del segundo cuatrimestre.</t>
  </si>
  <si>
    <t>http://www.eru.gov.co/es/transparencia/control/Rendicioncuentas-Administraci%C3%B3n-Distrital</t>
  </si>
  <si>
    <t xml:space="preserve">Informe Segundo Trimestre 2018  "Reporte requerimientos SDQS" . </t>
  </si>
  <si>
    <t xml:space="preserve">Se realizó la actualización de la caracterización del proceso de Gestión Predial y social, quedan para revisión los procedimientos de social debido a la unificación con predios </t>
  </si>
  <si>
    <t xml:space="preserve">Encuestas Segundo Trimestre 2018 - Se encuentran adjuntas al Informe "Seguimiento Satisfacción Ciudadanos PQRS" . </t>
  </si>
  <si>
    <t xml:space="preserve">Se realizan mesas de trabajo una vez al mes para evaluar si tenemos acciones de mejora para implementarlas </t>
  </si>
  <si>
    <t>Al momento del seguimiento no se registran acciones de mejoramiento, sin embargo el proceso realiza reuniones una vez al mes en las cuales se han identificado falencias y se han implementado mejoras.</t>
  </si>
  <si>
    <t>Se evaluara la realización de esta actividad en el ultimo cuatrimestre del año.</t>
  </si>
  <si>
    <t>Se realizó monitoreo y verificación mensual al link de "transparencia" en la página web de la entidad. Para los meses Abril, Mayo, Junio y Julio se encuentra publicado el respectivo Informe mensual de PQRS</t>
  </si>
  <si>
    <t>Actividad cumplida en el primer cuatrimestre.</t>
  </si>
  <si>
    <t>Mediante Resolución con 080 del 28 de marzo se adopta el Código de Integridad</t>
  </si>
  <si>
    <t xml:space="preserve">Con el apoyo de la Oficina Asesora de Comunicaciones, se realizó la campaña de socialización de los valores de la casa: desde el 16 de abril hasta el  25 de abril.
El 25 de abril se realizó un evento en el cual se socializaron los valores de la casa y se contó con la participación de todos los servidores de la Empresa. </t>
  </si>
  <si>
    <t>Mediante Resolución con 080 del 28 de marzo de 2018 se adopta el Código de Integridad</t>
  </si>
  <si>
    <t>Se dará avance porcentual a esta actividad una vez se realice.</t>
  </si>
  <si>
    <t>Se realizó mesa de trabajo con la Secretaría General para conocer la herramienta de valoración del código implementada para el Distrito.</t>
  </si>
  <si>
    <t xml:space="preserve">En el mes de julio se asitio a la capacitacion del nuevo sistemas de PQRS Bogotá te escucha </t>
  </si>
  <si>
    <t xml:space="preserve">Se asistio a los nodos de politica publica en las fechas:  24 de julio, 25 de julio,15-18-29 de agosto del año en curso </t>
  </si>
  <si>
    <t>Se revisó y ajustó el procedimiento PD-04 Administración del riesgo, y se encuentra pendiente de revisión y aprobación.</t>
  </si>
  <si>
    <t>Se realizaron los ajustes y se recolectando información adicional al trámite “Guía Opción para el cumplimiento del traslado para provisión VIS-VIP” para su envío al DAFP, con el propósito de que se efectué su revisión, ajustes finales e incorporación en el SUIT.</t>
  </si>
  <si>
    <t>Una vez aprobada la solicitud a la Subgerencia de Planeación y Administración de Proyectos donde se modifico la fecha de esta actividad a 30/11/2018. Por lo tanto, con la modificación de fecha, dicho producto se encuentra dentro de los tiempos establecidos.</t>
  </si>
  <si>
    <t xml:space="preserve">Esta actividad fue realizada por la ERU, suministrando todos los datos necesarios para que la Secretaría Distrital del Hábitat a través de la mesa de Diálogo Sectorial, preparara la rendición de cuentas del sector y las entidades agremiadas.  </t>
  </si>
  <si>
    <t>Esta actividades encuentra dentro de los tiempos establecidos.</t>
  </si>
  <si>
    <t xml:space="preserve">En el mes de julio se asistió a la capacitación del nuevo sistemas de PQRS Bogotá te escucha </t>
  </si>
  <si>
    <t xml:space="preserve">Se asistió a los nodos de política publica en las fechas:  24 de julio, 25 de julio,15-18-29 de agosto del año en curso </t>
  </si>
  <si>
    <t>La Oficina Asesora de Comunicaciones solicitó cambio de responsable  de esta actividad a la Oficina Asesora de Planeación.</t>
  </si>
  <si>
    <t>El 14 de Marzo con el apoyo de la Secretaría General de la Alcaldia Mayor de Bogotá, se realizó la capacitación a los Gestores de Integridad.</t>
  </si>
  <si>
    <t xml:space="preserve">Actividad cumplida a la Fecha del seguimiento </t>
  </si>
  <si>
    <t>El 9 de Abril con el apoyo de la Secretaría General de la Alcaldia Mayor de Bogotá y la Veeduría Distrital, se realizó una mesa de trabajo con los Gestores de Integridad para la implementación del Codigo de Integridad</t>
  </si>
  <si>
    <t>Se realizó mesa de trabajo con la Secretaría General para conocer la herramienta de valoración del código implementada para el Distrito, donde se definió que se adoptara esta herramienta por la empresa - Actividad vencida para la fecha del seguimiento</t>
  </si>
  <si>
    <t xml:space="preserve">Actividad cumplida en el primer cuatrimestre. </t>
  </si>
  <si>
    <t xml:space="preserve">Se esta adelantando el acompañamiento necesario por parte de la Oficina de Control Interno, con el fin de emitir las recomendaciones pertinentes. Es importante darle celeridad al cumplimiento de la acción teniendo en cuenta, que esta se encuentra vencida. </t>
  </si>
  <si>
    <r>
      <rPr>
        <sz val="10"/>
        <rFont val="Arial"/>
        <family val="2"/>
      </rPr>
      <t>Esta actividad se realizará después de</t>
    </r>
    <r>
      <rPr>
        <sz val="10"/>
        <color rgb="FF000000"/>
        <rFont val="Arial"/>
        <family val="2"/>
      </rPr>
      <t xml:space="preserve"> que se realice la actividad relacionada al Subcomponente 4, sin embargo, se encuentra en los tiempos establecidos.</t>
    </r>
  </si>
  <si>
    <t>Los riesgos de corrupción fueron actualizados por los responsables de los procesos en alguna de sus etapas (identificación, análisis, valoración, acciones y evaluación de los riesgos).
De confomridad con los cambios en el Mapa de Procesos Institucional es importante adelantar la revisión de los riesgos actuales con el fin de validarlos o actualizarlos.</t>
  </si>
  <si>
    <t xml:space="preserve">Se realiza el seguimiento cuatrimestral. Segundo seguimiento en ejecución. </t>
  </si>
  <si>
    <t>Esta actividad No Aplica para la fecha del seguimiento ya que depende del desarrollo del subcomponente 3 "Incentivos para motivar la cultura de la rendición y petición de cuentas"</t>
  </si>
  <si>
    <t>No se evidencio que el informe fuera presentado en Comité directivo ya que se informo que este se presentaría de considerarse necesario por parte de la Oficina de Gestión social. 
Por lo anterior se recomienda ajustar la actividad programada (Esta solicitud deberá ser presentada formalmente a la Subgerencia de Planeación y Desarrollo de Proyectos).</t>
  </si>
  <si>
    <t>Las funcionarias del área de Gestión Social asignadas, asistieron a la capacitación programada en el cuatrimestre</t>
  </si>
  <si>
    <t>Las funcionarias del área de Gestión Social asignadas, asistieron a las capacitaciónes programadas en el cuatrimestre</t>
  </si>
  <si>
    <t>En las revisiones se evidencia que se requieren modificaciones en los  procedimientos o formatos, por lo cual se deben relacionar los avances. 
Es importante aclarar que se debe implementar en este Subcomponente La Carta de Trato Digno para el Ciudadano</t>
  </si>
  <si>
    <t>Adicional en las encuestas aplicadas, es importante que se formule la caracterización de los ciudadanos para la aplicación efectiva encuestas.</t>
  </si>
  <si>
    <t>No se evidencia avance, sin embargo, dicho producto se encuentra dentro de los tiempos establecidos. Es importante aclarar que basado en el diagnostico el día Viernes 4 de Mayo se realizó una mesa de trabajo con los líderes operativos, donde se hará entrega de las actividades que cada dependencia tiene pendiente con dicho tema.</t>
  </si>
  <si>
    <t>Esta pendiente de aprobación por parte de la Gerencia General</t>
  </si>
  <si>
    <t>Los respecivos informes se encuentran publicados en la Pagina web</t>
  </si>
  <si>
    <t>La herramienta se aplicara una vez sea adoptada por la empresa. Actividad dentro de los plazos establecidos - aun no se presenta avance.</t>
  </si>
  <si>
    <r>
      <t xml:space="preserve">OBSERVACIONES: 
</t>
    </r>
    <r>
      <rPr>
        <sz val="11"/>
        <rFont val="Arial Narrow"/>
        <family val="2"/>
      </rPr>
      <t xml:space="preserve">1.  Se evidencia un cumplimiento del 49,3% en el Plan Anticorrupción y de Atención al ciudadano, para el Segundo seguimiento de la vigencia 2018. </t>
    </r>
  </si>
  <si>
    <r>
      <t>Se encuentra publicada en la sección "Políticas y Lineamientos Generales".
http://10.115.245.74/mipg/politicas-y-lineamientos-generales.
Es recomendable que la politica de Riesgos cumpla con lo establecido en los</t>
    </r>
    <r>
      <rPr>
        <sz val="10"/>
        <color theme="1"/>
        <rFont val="Arial"/>
        <family val="2"/>
      </rPr>
      <t xml:space="preserve"> Lineamientos DAFP - Guia Administración del Riesgo V1 de 2018</t>
    </r>
  </si>
  <si>
    <t>Actividad vencida</t>
  </si>
  <si>
    <t>Actividad dentro del tiempo establecido</t>
  </si>
  <si>
    <t xml:space="preserve">Actividad Cumplida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</si>
</sst>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
    <numFmt numFmtId="165" formatCode="dd/mm/yy"/>
    <numFmt numFmtId="166" formatCode="0.0%"/>
  </numFmts>
  <fonts count="14"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sz val="11"/>
      <color rgb="FF000000"/>
      <name val="Arial"/>
      <family val="2"/>
    </font>
    <font>
      <sz val="11"/>
      <name val="Arial Narrow"/>
      <family val="2"/>
    </font>
    <font>
      <b/>
      <sz val="11"/>
      <name val="Arial Narrow"/>
      <family val="2"/>
    </font>
    <font>
      <sz val="10"/>
      <color rgb="FF000000"/>
      <name val="Arial"/>
      <family val="2"/>
    </font>
    <font>
      <b/>
      <sz val="10"/>
      <color rgb="FF000000"/>
      <name val="Arial"/>
      <family val="2"/>
    </font>
    <font>
      <sz val="10"/>
      <name val="Arial"/>
      <family val="2"/>
    </font>
    <font>
      <sz val="10"/>
      <color theme="1"/>
      <name val="Arial"/>
      <family val="2"/>
    </font>
    <font>
      <u/>
      <sz val="11"/>
      <color theme="10"/>
      <name val="Calibri"/>
      <family val="2"/>
      <scheme val="minor"/>
    </font>
    <font>
      <u/>
      <sz val="11"/>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CCFF"/>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0" fontId="12" fillId="0" borderId="0" applyNumberFormat="0" applyFill="0" applyBorder="0" applyAlignment="0" applyProtection="0"/>
  </cellStyleXfs>
  <cellXfs count="158">
    <xf numFmtId="0" fontId="0" fillId="0" borderId="0" xfId="0"/>
    <xf numFmtId="0" fontId="2" fillId="0" borderId="0" xfId="0" applyFont="1"/>
    <xf numFmtId="0" fontId="2" fillId="0" borderId="0" xfId="0" applyFont="1" applyAlignment="1">
      <alignment horizontal="left"/>
    </xf>
    <xf numFmtId="0" fontId="2" fillId="0" borderId="9" xfId="0" applyFont="1" applyBorder="1" applyAlignment="1"/>
    <xf numFmtId="9" fontId="2" fillId="0" borderId="1" xfId="1" applyFont="1" applyFill="1" applyBorder="1" applyAlignment="1">
      <alignment horizontal="center" vertical="center"/>
    </xf>
    <xf numFmtId="0" fontId="2" fillId="0" borderId="5" xfId="0" applyFont="1" applyBorder="1" applyAlignment="1">
      <alignment horizontal="justify" vertical="center" wrapText="1"/>
    </xf>
    <xf numFmtId="9" fontId="2" fillId="0" borderId="6" xfId="1" applyFont="1" applyFill="1" applyBorder="1" applyAlignment="1">
      <alignment horizontal="center" vertical="center"/>
    </xf>
    <xf numFmtId="0" fontId="2" fillId="0" borderId="0" xfId="0" applyFont="1" applyFill="1"/>
    <xf numFmtId="0" fontId="2" fillId="0" borderId="8" xfId="0" applyFont="1" applyFill="1" applyBorder="1" applyAlignment="1">
      <alignment horizontal="center"/>
    </xf>
    <xf numFmtId="9" fontId="2" fillId="0" borderId="3" xfId="1" applyFont="1" applyFill="1" applyBorder="1" applyAlignment="1">
      <alignment horizontal="center" vertical="center"/>
    </xf>
    <xf numFmtId="9" fontId="4" fillId="0" borderId="16" xfId="1" applyFont="1" applyFill="1" applyBorder="1"/>
    <xf numFmtId="166" fontId="4" fillId="0" borderId="16" xfId="1" applyNumberFormat="1" applyFont="1" applyFill="1" applyBorder="1"/>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8" xfId="0" applyFont="1" applyFill="1" applyBorder="1" applyAlignment="1">
      <alignment horizontal="center" vertical="center" wrapText="1"/>
    </xf>
    <xf numFmtId="9" fontId="6" fillId="0" borderId="1" xfId="1" applyFont="1" applyFill="1" applyBorder="1" applyAlignment="1">
      <alignment horizontal="center" vertical="center"/>
    </xf>
    <xf numFmtId="9" fontId="2" fillId="0" borderId="1" xfId="1" applyNumberFormat="1" applyFont="1" applyFill="1" applyBorder="1" applyAlignment="1">
      <alignment horizontal="center" vertical="center"/>
    </xf>
    <xf numFmtId="164"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9" fillId="6" borderId="1" xfId="0" applyFont="1" applyFill="1" applyBorder="1" applyAlignment="1">
      <alignment horizontal="center" vertical="center" wrapText="1"/>
    </xf>
    <xf numFmtId="14" fontId="8" fillId="0" borderId="3" xfId="0" applyNumberFormat="1" applyFont="1" applyBorder="1" applyAlignment="1">
      <alignment horizontal="center" vertical="center" wrapText="1"/>
    </xf>
    <xf numFmtId="0" fontId="9" fillId="7" borderId="6" xfId="0" applyFont="1" applyFill="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xf>
    <xf numFmtId="0" fontId="3" fillId="0" borderId="20" xfId="0" applyFont="1" applyBorder="1" applyAlignment="1">
      <alignment horizontal="center" vertical="center" wrapText="1"/>
    </xf>
    <xf numFmtId="164" fontId="8" fillId="0" borderId="3" xfId="0" applyNumberFormat="1" applyFont="1" applyBorder="1" applyAlignment="1">
      <alignment horizontal="center" vertical="center" wrapText="1"/>
    </xf>
    <xf numFmtId="164" fontId="8" fillId="0" borderId="11" xfId="0" applyNumberFormat="1" applyFont="1" applyBorder="1" applyAlignment="1">
      <alignment horizontal="center" vertical="center" wrapText="1"/>
    </xf>
    <xf numFmtId="9" fontId="2" fillId="0" borderId="11" xfId="1" applyFont="1" applyFill="1" applyBorder="1" applyAlignment="1">
      <alignment horizontal="center" vertical="center"/>
    </xf>
    <xf numFmtId="0" fontId="10"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10" fillId="0" borderId="6" xfId="0" applyFont="1" applyBorder="1" applyAlignment="1">
      <alignment horizontal="center" vertical="center" wrapText="1"/>
    </xf>
    <xf numFmtId="164" fontId="10" fillId="0" borderId="6" xfId="0" applyNumberFormat="1" applyFont="1" applyBorder="1" applyAlignment="1">
      <alignment horizontal="center" vertical="center" wrapText="1"/>
    </xf>
    <xf numFmtId="165" fontId="10" fillId="0" borderId="6" xfId="0" applyNumberFormat="1" applyFont="1" applyBorder="1" applyAlignment="1">
      <alignment horizontal="center" vertical="center"/>
    </xf>
    <xf numFmtId="0" fontId="8" fillId="5"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165" fontId="8" fillId="0" borderId="3" xfId="0" applyNumberFormat="1" applyFont="1" applyBorder="1" applyAlignment="1">
      <alignment horizontal="center" vertical="center"/>
    </xf>
    <xf numFmtId="165" fontId="8" fillId="0" borderId="1" xfId="0" applyNumberFormat="1" applyFont="1" applyBorder="1" applyAlignment="1">
      <alignment horizontal="center" vertical="center"/>
    </xf>
    <xf numFmtId="165" fontId="8" fillId="0" borderId="3"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166" fontId="2" fillId="0" borderId="1" xfId="1" applyNumberFormat="1" applyFont="1" applyFill="1" applyBorder="1" applyAlignment="1">
      <alignment horizontal="center" vertical="center"/>
    </xf>
    <xf numFmtId="0" fontId="8" fillId="0" borderId="6" xfId="0" applyFont="1" applyBorder="1" applyAlignment="1">
      <alignment horizontal="center" vertical="center" wrapText="1"/>
    </xf>
    <xf numFmtId="0" fontId="11" fillId="0" borderId="5" xfId="0" applyFont="1" applyBorder="1" applyAlignment="1">
      <alignment horizontal="justify" vertical="center" wrapText="1"/>
    </xf>
    <xf numFmtId="9" fontId="2" fillId="0" borderId="28" xfId="1" applyFont="1" applyFill="1" applyBorder="1" applyAlignment="1">
      <alignment horizontal="center" vertical="center"/>
    </xf>
    <xf numFmtId="0" fontId="10" fillId="0" borderId="5" xfId="0" applyFont="1" applyBorder="1" applyAlignment="1">
      <alignment horizontal="justify" vertical="center" wrapText="1"/>
    </xf>
    <xf numFmtId="0" fontId="10" fillId="0" borderId="29" xfId="0" applyFont="1" applyBorder="1" applyAlignment="1">
      <alignment horizontal="justify" vertical="center" wrapText="1"/>
    </xf>
    <xf numFmtId="0" fontId="10" fillId="0" borderId="4" xfId="0" applyFont="1" applyBorder="1" applyAlignment="1">
      <alignment horizontal="justify" vertical="center" wrapText="1"/>
    </xf>
    <xf numFmtId="165" fontId="10" fillId="0" borderId="4" xfId="0" applyNumberFormat="1" applyFont="1" applyBorder="1" applyAlignment="1">
      <alignment horizontal="justify" vertical="center" wrapText="1"/>
    </xf>
    <xf numFmtId="165" fontId="8" fillId="0" borderId="5" xfId="0" applyNumberFormat="1" applyFont="1" applyBorder="1" applyAlignment="1">
      <alignment horizontal="justify" vertical="center" wrapText="1"/>
    </xf>
    <xf numFmtId="0" fontId="8" fillId="0" borderId="25" xfId="0" applyFont="1" applyFill="1" applyBorder="1" applyAlignment="1">
      <alignment horizontal="justify" vertical="center" wrapText="1"/>
    </xf>
    <xf numFmtId="9" fontId="2" fillId="0" borderId="31" xfId="1" applyFont="1" applyFill="1" applyBorder="1" applyAlignment="1">
      <alignment horizontal="center" vertical="center"/>
    </xf>
    <xf numFmtId="0" fontId="8" fillId="8" borderId="6" xfId="0" applyFont="1" applyFill="1" applyBorder="1" applyAlignment="1">
      <alignment horizontal="center" vertical="center" wrapText="1"/>
    </xf>
    <xf numFmtId="165" fontId="8" fillId="0" borderId="6" xfId="0" applyNumberFormat="1" applyFont="1" applyBorder="1" applyAlignment="1">
      <alignment horizontal="center" vertical="center"/>
    </xf>
    <xf numFmtId="165" fontId="8" fillId="0" borderId="6" xfId="0" applyNumberFormat="1" applyFont="1" applyBorder="1" applyAlignment="1">
      <alignment horizontal="center" vertical="center" wrapText="1"/>
    </xf>
    <xf numFmtId="0" fontId="10" fillId="0" borderId="19" xfId="0" applyFont="1" applyBorder="1" applyAlignment="1">
      <alignment horizontal="justify" vertical="center" wrapText="1"/>
    </xf>
    <xf numFmtId="0" fontId="8" fillId="7"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164" fontId="8" fillId="0" borderId="6" xfId="0" applyNumberFormat="1" applyFont="1" applyBorder="1" applyAlignment="1">
      <alignment horizontal="center" vertical="center" wrapText="1"/>
    </xf>
    <xf numFmtId="0" fontId="8" fillId="0" borderId="19" xfId="0" applyFont="1" applyBorder="1" applyAlignment="1">
      <alignment horizontal="justify" vertical="center"/>
    </xf>
    <xf numFmtId="164" fontId="8" fillId="0" borderId="6" xfId="0" applyNumberFormat="1" applyFont="1" applyBorder="1" applyAlignment="1">
      <alignment horizontal="center" vertical="center"/>
    </xf>
    <xf numFmtId="0" fontId="10" fillId="0" borderId="19" xfId="0" applyFont="1" applyBorder="1" applyAlignment="1">
      <alignment horizontal="justify" vertical="center"/>
    </xf>
    <xf numFmtId="0" fontId="8" fillId="0" borderId="5" xfId="0" applyFont="1" applyBorder="1" applyAlignment="1">
      <alignment horizontal="justify" vertical="center" wrapText="1"/>
    </xf>
    <xf numFmtId="0" fontId="8" fillId="0" borderId="19" xfId="0" applyFont="1" applyBorder="1" applyAlignment="1">
      <alignment horizontal="justify" vertical="center" wrapText="1"/>
    </xf>
    <xf numFmtId="165" fontId="10" fillId="0" borderId="5" xfId="0" applyNumberFormat="1" applyFont="1" applyBorder="1" applyAlignment="1">
      <alignment horizontal="justify" vertical="center" wrapText="1"/>
    </xf>
    <xf numFmtId="0" fontId="2" fillId="0" borderId="4"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3" fillId="0" borderId="5" xfId="4" applyFont="1" applyBorder="1" applyAlignment="1">
      <alignment horizontal="justify" vertical="center" wrapText="1"/>
    </xf>
    <xf numFmtId="0" fontId="6" fillId="0" borderId="19" xfId="0" applyFont="1" applyBorder="1" applyAlignment="1">
      <alignment horizontal="justify" vertical="center" wrapText="1"/>
    </xf>
    <xf numFmtId="9" fontId="6" fillId="11" borderId="1" xfId="1" applyFont="1" applyFill="1" applyBorder="1" applyAlignment="1">
      <alignment horizontal="center" vertical="center"/>
    </xf>
    <xf numFmtId="9" fontId="2" fillId="12" borderId="3" xfId="1" applyFont="1" applyFill="1" applyBorder="1" applyAlignment="1">
      <alignment horizontal="center" vertical="center"/>
    </xf>
    <xf numFmtId="9" fontId="6" fillId="12" borderId="1" xfId="1" applyFont="1" applyFill="1" applyBorder="1" applyAlignment="1">
      <alignment horizontal="center" vertical="center"/>
    </xf>
    <xf numFmtId="9" fontId="2" fillId="12" borderId="1" xfId="1" applyFont="1" applyFill="1" applyBorder="1" applyAlignment="1">
      <alignment horizontal="center" vertical="center"/>
    </xf>
    <xf numFmtId="9" fontId="2" fillId="13" borderId="3" xfId="1" applyFont="1" applyFill="1" applyBorder="1" applyAlignment="1">
      <alignment horizontal="center" vertical="center"/>
    </xf>
    <xf numFmtId="9" fontId="2" fillId="13" borderId="1" xfId="1" applyFont="1" applyFill="1" applyBorder="1" applyAlignment="1">
      <alignment horizontal="center" vertical="center"/>
    </xf>
    <xf numFmtId="9" fontId="2" fillId="11" borderId="1" xfId="1" applyFont="1" applyFill="1" applyBorder="1" applyAlignment="1">
      <alignment horizontal="center" vertical="center"/>
    </xf>
    <xf numFmtId="9" fontId="2" fillId="12" borderId="6" xfId="1" applyFont="1" applyFill="1" applyBorder="1" applyAlignment="1">
      <alignment horizontal="center" vertical="center"/>
    </xf>
    <xf numFmtId="9" fontId="6" fillId="13" borderId="1" xfId="1" applyFont="1" applyFill="1" applyBorder="1" applyAlignment="1">
      <alignment horizontal="center" vertical="center"/>
    </xf>
    <xf numFmtId="166" fontId="2" fillId="13" borderId="1" xfId="1" applyNumberFormat="1" applyFont="1" applyFill="1" applyBorder="1" applyAlignment="1">
      <alignment horizontal="center" vertical="center"/>
    </xf>
    <xf numFmtId="9" fontId="2" fillId="13" borderId="6" xfId="1" applyFont="1" applyFill="1" applyBorder="1" applyAlignment="1">
      <alignment horizontal="center" vertical="center"/>
    </xf>
    <xf numFmtId="9" fontId="2" fillId="12" borderId="3" xfId="1" applyNumberFormat="1" applyFont="1" applyFill="1" applyBorder="1" applyAlignment="1">
      <alignment horizontal="center" vertical="center"/>
    </xf>
    <xf numFmtId="9" fontId="4" fillId="0" borderId="0" xfId="1" applyFont="1" applyFill="1" applyBorder="1"/>
    <xf numFmtId="166" fontId="4" fillId="0" borderId="0" xfId="1" applyNumberFormat="1" applyFont="1" applyFill="1" applyBorder="1"/>
    <xf numFmtId="0" fontId="3" fillId="0" borderId="0"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9" fontId="6" fillId="13" borderId="26" xfId="1" applyFont="1" applyFill="1" applyBorder="1" applyAlignment="1">
      <alignment horizontal="center" vertical="center"/>
    </xf>
    <xf numFmtId="9" fontId="6" fillId="13" borderId="27" xfId="1" applyFont="1" applyFill="1" applyBorder="1" applyAlignment="1">
      <alignment horizontal="center" vertical="center"/>
    </xf>
    <xf numFmtId="0" fontId="10" fillId="0" borderId="14" xfId="0" applyFont="1" applyBorder="1" applyAlignment="1">
      <alignment horizontal="justify" vertical="center" wrapText="1"/>
    </xf>
    <xf numFmtId="0" fontId="10" fillId="0" borderId="30" xfId="0" applyFont="1" applyBorder="1" applyAlignment="1">
      <alignment horizontal="justify" vertical="center" wrapText="1"/>
    </xf>
    <xf numFmtId="166" fontId="2" fillId="0" borderId="3" xfId="1" applyNumberFormat="1" applyFont="1" applyFill="1" applyBorder="1" applyAlignment="1">
      <alignment horizontal="center" vertical="center"/>
    </xf>
    <xf numFmtId="166" fontId="2" fillId="0" borderId="1" xfId="1"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 xfId="0" applyFont="1" applyFill="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2" fillId="0" borderId="0" xfId="0" applyFont="1" applyAlignment="1">
      <alignment horizontal="left"/>
    </xf>
    <xf numFmtId="0" fontId="4" fillId="0" borderId="2" xfId="0" applyFont="1" applyBorder="1" applyAlignment="1">
      <alignment horizontal="center"/>
    </xf>
    <xf numFmtId="0" fontId="4" fillId="0" borderId="0" xfId="0" applyFont="1" applyBorder="1" applyAlignment="1">
      <alignment horizontal="center"/>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7" xfId="0" applyFont="1" applyBorder="1" applyAlignment="1">
      <alignment horizontal="left"/>
    </xf>
    <xf numFmtId="0" fontId="3" fillId="0" borderId="8" xfId="0" applyFont="1" applyBorder="1" applyAlignment="1">
      <alignment horizontal="left"/>
    </xf>
    <xf numFmtId="0" fontId="2" fillId="0" borderId="8" xfId="0" applyFont="1" applyBorder="1" applyAlignment="1">
      <alignment horizontal="center"/>
    </xf>
    <xf numFmtId="0" fontId="10" fillId="0" borderId="3" xfId="0" applyFont="1" applyBorder="1" applyAlignment="1">
      <alignment horizontal="center" vertical="center" wrapText="1"/>
    </xf>
    <xf numFmtId="0" fontId="8" fillId="4" borderId="1"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3" fillId="0" borderId="24" xfId="0" applyFont="1" applyBorder="1" applyAlignment="1">
      <alignment horizontal="center" vertical="center" wrapText="1"/>
    </xf>
    <xf numFmtId="0" fontId="8" fillId="6" borderId="1"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0" borderId="3"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1" xfId="0" applyFont="1" applyFill="1" applyBorder="1" applyAlignment="1">
      <alignment horizontal="center" vertical="center" wrapText="1"/>
    </xf>
    <xf numFmtId="0" fontId="8" fillId="0" borderId="6" xfId="0" applyFont="1" applyFill="1" applyBorder="1" applyAlignment="1">
      <alignment horizontal="center" vertical="center" wrapText="1"/>
    </xf>
    <xf numFmtId="165" fontId="8" fillId="0" borderId="3"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0" fontId="7" fillId="10" borderId="0" xfId="0" applyFont="1" applyFill="1" applyAlignment="1">
      <alignment horizontal="justify"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8" fillId="0" borderId="31" xfId="0" applyFont="1" applyBorder="1" applyAlignment="1">
      <alignment horizontal="center" wrapText="1"/>
    </xf>
    <xf numFmtId="0" fontId="8" fillId="0" borderId="32" xfId="0" applyFont="1" applyBorder="1" applyAlignment="1">
      <alignment horizontal="center" wrapText="1"/>
    </xf>
    <xf numFmtId="0" fontId="10" fillId="0"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165" fontId="8" fillId="0" borderId="3" xfId="0" applyNumberFormat="1" applyFont="1" applyBorder="1" applyAlignment="1">
      <alignment horizontal="center" vertical="center"/>
    </xf>
    <xf numFmtId="165" fontId="8" fillId="0" borderId="1" xfId="0" applyNumberFormat="1" applyFont="1" applyBorder="1" applyAlignment="1">
      <alignment horizontal="center" vertical="center"/>
    </xf>
  </cellXfs>
  <cellStyles count="5">
    <cellStyle name="Hipervínculo" xfId="4" builtinId="8"/>
    <cellStyle name="Normal" xfId="0" builtinId="0"/>
    <cellStyle name="Normal 2" xfId="2"/>
    <cellStyle name="Normal 4"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ru.gov.co/es/transparencia/control/Rendicioncuentas-Administraci%C3%B3n-Distri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view="pageBreakPreview" topLeftCell="A19" zoomScale="110" zoomScaleNormal="110" zoomScaleSheetLayoutView="110" workbookViewId="0">
      <selection activeCell="B49" sqref="B49"/>
    </sheetView>
  </sheetViews>
  <sheetFormatPr baseColWidth="10" defaultRowHeight="16.5" x14ac:dyDescent="0.3"/>
  <cols>
    <col min="1" max="1" width="15.28515625" style="1" customWidth="1"/>
    <col min="2" max="2" width="15.5703125" style="1" customWidth="1"/>
    <col min="3" max="3" width="20.7109375" style="1" customWidth="1"/>
    <col min="4" max="4" width="11" style="1" customWidth="1"/>
    <col min="5" max="5" width="19.85546875" style="1" customWidth="1"/>
    <col min="6" max="6" width="15.42578125" style="1" customWidth="1"/>
    <col min="7" max="7" width="17.7109375" style="1" customWidth="1"/>
    <col min="8" max="9" width="11" style="1" customWidth="1"/>
    <col min="10" max="10" width="7.28515625" style="7" customWidth="1"/>
    <col min="11" max="11" width="9" style="7" bestFit="1" customWidth="1"/>
    <col min="12" max="12" width="8.85546875" style="7" hidden="1" customWidth="1"/>
    <col min="13" max="13" width="40.42578125" style="1" customWidth="1"/>
    <col min="14" max="16384" width="11.42578125" style="1"/>
  </cols>
  <sheetData>
    <row r="1" spans="1:13" x14ac:dyDescent="0.3">
      <c r="A1" s="1" t="s">
        <v>0</v>
      </c>
      <c r="C1" s="112" t="s">
        <v>12</v>
      </c>
      <c r="D1" s="112"/>
      <c r="E1" s="112"/>
      <c r="F1" s="112"/>
      <c r="G1" s="2"/>
      <c r="H1" s="2"/>
      <c r="I1" s="2"/>
    </row>
    <row r="2" spans="1:13" x14ac:dyDescent="0.3">
      <c r="A2" s="1" t="s">
        <v>1</v>
      </c>
      <c r="C2" s="112">
        <v>2018</v>
      </c>
      <c r="D2" s="112"/>
      <c r="E2" s="112"/>
      <c r="F2" s="112"/>
      <c r="G2" s="2"/>
      <c r="H2" s="2"/>
      <c r="I2" s="2"/>
    </row>
    <row r="3" spans="1:13" x14ac:dyDescent="0.3">
      <c r="A3" s="1" t="s">
        <v>2</v>
      </c>
      <c r="C3" s="112" t="s">
        <v>123</v>
      </c>
      <c r="D3" s="112"/>
      <c r="E3" s="112"/>
      <c r="F3" s="112"/>
      <c r="G3" s="2"/>
      <c r="H3" s="2"/>
      <c r="I3" s="2"/>
    </row>
    <row r="5" spans="1:13" ht="19.5" thickBot="1" x14ac:dyDescent="0.35">
      <c r="A5" s="113" t="s">
        <v>18</v>
      </c>
      <c r="B5" s="114"/>
      <c r="C5" s="114"/>
      <c r="D5" s="114"/>
      <c r="E5" s="114"/>
      <c r="F5" s="114"/>
      <c r="G5" s="114"/>
      <c r="H5" s="114"/>
      <c r="I5" s="114"/>
      <c r="J5" s="114"/>
      <c r="K5" s="114"/>
      <c r="L5" s="114"/>
      <c r="M5" s="114"/>
    </row>
    <row r="6" spans="1:13" ht="17.25" thickBot="1" x14ac:dyDescent="0.35">
      <c r="A6" s="119" t="s">
        <v>122</v>
      </c>
      <c r="B6" s="120"/>
      <c r="C6" s="120"/>
      <c r="D6" s="120"/>
      <c r="E6" s="120"/>
      <c r="F6" s="120"/>
      <c r="G6" s="120"/>
      <c r="H6" s="121"/>
      <c r="I6" s="121"/>
      <c r="J6" s="121"/>
      <c r="K6" s="8"/>
      <c r="L6" s="8"/>
      <c r="M6" s="3"/>
    </row>
    <row r="7" spans="1:13" ht="66.75" thickBot="1" x14ac:dyDescent="0.35">
      <c r="A7" s="27" t="s">
        <v>3</v>
      </c>
      <c r="B7" s="13" t="s">
        <v>10</v>
      </c>
      <c r="C7" s="115" t="s">
        <v>4</v>
      </c>
      <c r="D7" s="116"/>
      <c r="E7" s="115" t="s">
        <v>5</v>
      </c>
      <c r="F7" s="116"/>
      <c r="G7" s="13" t="s">
        <v>7</v>
      </c>
      <c r="H7" s="12" t="s">
        <v>8</v>
      </c>
      <c r="I7" s="13" t="s">
        <v>9</v>
      </c>
      <c r="J7" s="14" t="s">
        <v>13</v>
      </c>
      <c r="K7" s="14" t="s">
        <v>14</v>
      </c>
      <c r="L7" s="14" t="s">
        <v>16</v>
      </c>
      <c r="M7" s="13" t="s">
        <v>6</v>
      </c>
    </row>
    <row r="8" spans="1:13" ht="131.25" customHeight="1" x14ac:dyDescent="0.3">
      <c r="A8" s="124" t="s">
        <v>19</v>
      </c>
      <c r="B8" s="45" t="s">
        <v>20</v>
      </c>
      <c r="C8" s="117" t="s">
        <v>30</v>
      </c>
      <c r="D8" s="117"/>
      <c r="E8" s="122" t="s">
        <v>124</v>
      </c>
      <c r="F8" s="122"/>
      <c r="G8" s="46" t="s">
        <v>31</v>
      </c>
      <c r="H8" s="28">
        <v>43132</v>
      </c>
      <c r="I8" s="41">
        <v>43465</v>
      </c>
      <c r="J8" s="9">
        <v>0.2</v>
      </c>
      <c r="K8" s="81">
        <v>0.5</v>
      </c>
      <c r="L8" s="9"/>
      <c r="M8" s="56" t="s">
        <v>175</v>
      </c>
    </row>
    <row r="9" spans="1:13" ht="132" customHeight="1" x14ac:dyDescent="0.3">
      <c r="A9" s="125"/>
      <c r="B9" s="123" t="s">
        <v>21</v>
      </c>
      <c r="C9" s="103" t="s">
        <v>25</v>
      </c>
      <c r="D9" s="103"/>
      <c r="E9" s="118" t="s">
        <v>147</v>
      </c>
      <c r="F9" s="118" t="s">
        <v>104</v>
      </c>
      <c r="G9" s="43" t="s">
        <v>31</v>
      </c>
      <c r="H9" s="17">
        <v>43132</v>
      </c>
      <c r="I9" s="17">
        <v>43281</v>
      </c>
      <c r="J9" s="4">
        <v>0.2</v>
      </c>
      <c r="K9" s="82">
        <v>0.8</v>
      </c>
      <c r="L9" s="4"/>
      <c r="M9" s="57" t="s">
        <v>160</v>
      </c>
    </row>
    <row r="10" spans="1:13" ht="127.5" x14ac:dyDescent="0.3">
      <c r="A10" s="125"/>
      <c r="B10" s="123"/>
      <c r="C10" s="103" t="s">
        <v>26</v>
      </c>
      <c r="D10" s="103" t="s">
        <v>26</v>
      </c>
      <c r="E10" s="103" t="s">
        <v>161</v>
      </c>
      <c r="F10" s="103" t="s">
        <v>105</v>
      </c>
      <c r="G10" s="43" t="s">
        <v>31</v>
      </c>
      <c r="H10" s="17">
        <v>43132</v>
      </c>
      <c r="I10" s="17">
        <v>43465</v>
      </c>
      <c r="J10" s="4" t="s">
        <v>112</v>
      </c>
      <c r="K10" s="82">
        <v>0</v>
      </c>
      <c r="L10" s="4"/>
      <c r="M10" s="57" t="s">
        <v>162</v>
      </c>
    </row>
    <row r="11" spans="1:13" ht="130.5" customHeight="1" x14ac:dyDescent="0.3">
      <c r="A11" s="125"/>
      <c r="B11" s="36" t="s">
        <v>22</v>
      </c>
      <c r="C11" s="103" t="s">
        <v>27</v>
      </c>
      <c r="D11" s="103" t="s">
        <v>27</v>
      </c>
      <c r="E11" s="103" t="s">
        <v>117</v>
      </c>
      <c r="F11" s="103" t="s">
        <v>106</v>
      </c>
      <c r="G11" s="43" t="s">
        <v>32</v>
      </c>
      <c r="H11" s="17">
        <v>43282</v>
      </c>
      <c r="I11" s="42">
        <v>43465</v>
      </c>
      <c r="J11" s="4">
        <v>1</v>
      </c>
      <c r="K11" s="80">
        <v>1</v>
      </c>
      <c r="L11" s="4"/>
      <c r="M11" s="57" t="s">
        <v>113</v>
      </c>
    </row>
    <row r="12" spans="1:13" ht="92.25" customHeight="1" x14ac:dyDescent="0.3">
      <c r="A12" s="125"/>
      <c r="B12" s="47" t="s">
        <v>23</v>
      </c>
      <c r="C12" s="103" t="s">
        <v>28</v>
      </c>
      <c r="D12" s="103" t="s">
        <v>28</v>
      </c>
      <c r="E12" s="103" t="s">
        <v>126</v>
      </c>
      <c r="F12" s="103" t="s">
        <v>107</v>
      </c>
      <c r="G12" s="43" t="s">
        <v>33</v>
      </c>
      <c r="H12" s="17">
        <v>43132</v>
      </c>
      <c r="I12" s="42">
        <v>43465</v>
      </c>
      <c r="J12" s="4" t="s">
        <v>112</v>
      </c>
      <c r="K12" s="82">
        <v>0.5</v>
      </c>
      <c r="L12" s="4"/>
      <c r="M12" s="72" t="s">
        <v>125</v>
      </c>
    </row>
    <row r="13" spans="1:13" ht="73.5" customHeight="1" thickBot="1" x14ac:dyDescent="0.35">
      <c r="A13" s="126"/>
      <c r="B13" s="64" t="s">
        <v>24</v>
      </c>
      <c r="C13" s="106" t="s">
        <v>29</v>
      </c>
      <c r="D13" s="106" t="s">
        <v>29</v>
      </c>
      <c r="E13" s="106" t="s">
        <v>127</v>
      </c>
      <c r="F13" s="106"/>
      <c r="G13" s="65" t="s">
        <v>34</v>
      </c>
      <c r="H13" s="66">
        <v>43132</v>
      </c>
      <c r="I13" s="62">
        <v>43465</v>
      </c>
      <c r="J13" s="6">
        <v>0.33</v>
      </c>
      <c r="K13" s="84">
        <v>0.66</v>
      </c>
      <c r="L13" s="6"/>
      <c r="M13" s="67" t="s">
        <v>163</v>
      </c>
    </row>
    <row r="14" spans="1:13" ht="159.75" customHeight="1" x14ac:dyDescent="0.3">
      <c r="A14" s="124" t="s">
        <v>35</v>
      </c>
      <c r="B14" s="127" t="s">
        <v>11</v>
      </c>
      <c r="C14" s="117" t="s">
        <v>36</v>
      </c>
      <c r="D14" s="117" t="s">
        <v>36</v>
      </c>
      <c r="E14" s="133" t="s">
        <v>118</v>
      </c>
      <c r="F14" s="133"/>
      <c r="G14" s="37" t="s">
        <v>38</v>
      </c>
      <c r="H14" s="28">
        <v>43132</v>
      </c>
      <c r="I14" s="28">
        <v>43159</v>
      </c>
      <c r="J14" s="9">
        <v>1</v>
      </c>
      <c r="K14" s="78">
        <v>1</v>
      </c>
      <c r="L14" s="9"/>
      <c r="M14" s="73" t="s">
        <v>159</v>
      </c>
    </row>
    <row r="15" spans="1:13" ht="131.25" customHeight="1" x14ac:dyDescent="0.3">
      <c r="A15" s="125"/>
      <c r="B15" s="128"/>
      <c r="C15" s="103" t="s">
        <v>15</v>
      </c>
      <c r="D15" s="103" t="s">
        <v>15</v>
      </c>
      <c r="E15" s="109" t="s">
        <v>148</v>
      </c>
      <c r="F15" s="109"/>
      <c r="G15" s="38" t="s">
        <v>38</v>
      </c>
      <c r="H15" s="17">
        <v>43101</v>
      </c>
      <c r="I15" s="17">
        <v>43465</v>
      </c>
      <c r="J15" s="4">
        <v>0</v>
      </c>
      <c r="K15" s="85">
        <v>0.5</v>
      </c>
      <c r="L15" s="4"/>
      <c r="M15" s="51" t="s">
        <v>129</v>
      </c>
    </row>
    <row r="16" spans="1:13" ht="66" customHeight="1" thickBot="1" x14ac:dyDescent="0.35">
      <c r="A16" s="130"/>
      <c r="B16" s="129"/>
      <c r="C16" s="138" t="s">
        <v>37</v>
      </c>
      <c r="D16" s="138" t="s">
        <v>37</v>
      </c>
      <c r="E16" s="139" t="s">
        <v>108</v>
      </c>
      <c r="F16" s="139"/>
      <c r="G16" s="44" t="s">
        <v>38</v>
      </c>
      <c r="H16" s="29">
        <v>42887</v>
      </c>
      <c r="I16" s="29">
        <v>43465</v>
      </c>
      <c r="J16" s="30" t="s">
        <v>112</v>
      </c>
      <c r="K16" s="30" t="s">
        <v>112</v>
      </c>
      <c r="L16" s="30"/>
      <c r="M16" s="58" t="s">
        <v>108</v>
      </c>
    </row>
    <row r="17" spans="1:13" ht="120.75" customHeight="1" x14ac:dyDescent="0.3">
      <c r="A17" s="124" t="s">
        <v>39</v>
      </c>
      <c r="B17" s="127" t="s">
        <v>40</v>
      </c>
      <c r="C17" s="117" t="s">
        <v>44</v>
      </c>
      <c r="D17" s="117" t="s">
        <v>44</v>
      </c>
      <c r="E17" s="137" t="s">
        <v>149</v>
      </c>
      <c r="F17" s="137"/>
      <c r="G17" s="37" t="s">
        <v>50</v>
      </c>
      <c r="H17" s="39">
        <v>43101</v>
      </c>
      <c r="I17" s="39">
        <v>43434</v>
      </c>
      <c r="J17" s="9">
        <v>0</v>
      </c>
      <c r="K17" s="81">
        <v>0</v>
      </c>
      <c r="L17" s="9"/>
      <c r="M17" s="55" t="s">
        <v>130</v>
      </c>
    </row>
    <row r="18" spans="1:13" ht="115.5" customHeight="1" x14ac:dyDescent="0.3">
      <c r="A18" s="125"/>
      <c r="B18" s="128"/>
      <c r="C18" s="103" t="s">
        <v>45</v>
      </c>
      <c r="D18" s="103" t="s">
        <v>45</v>
      </c>
      <c r="E18" s="109" t="s">
        <v>149</v>
      </c>
      <c r="F18" s="109"/>
      <c r="G18" s="38" t="s">
        <v>50</v>
      </c>
      <c r="H18" s="40">
        <v>43101</v>
      </c>
      <c r="I18" s="40">
        <v>43434</v>
      </c>
      <c r="J18" s="4">
        <v>0</v>
      </c>
      <c r="K18" s="82">
        <v>0</v>
      </c>
      <c r="L18" s="4"/>
      <c r="M18" s="53" t="s">
        <v>130</v>
      </c>
    </row>
    <row r="19" spans="1:13" ht="131.25" customHeight="1" x14ac:dyDescent="0.3">
      <c r="A19" s="125"/>
      <c r="B19" s="48" t="s">
        <v>41</v>
      </c>
      <c r="C19" s="118" t="s">
        <v>46</v>
      </c>
      <c r="D19" s="118" t="s">
        <v>46</v>
      </c>
      <c r="E19" s="134" t="s">
        <v>150</v>
      </c>
      <c r="F19" s="134"/>
      <c r="G19" s="74" t="s">
        <v>51</v>
      </c>
      <c r="H19" s="26">
        <v>43101</v>
      </c>
      <c r="I19" s="26">
        <v>43404</v>
      </c>
      <c r="J19" s="15">
        <v>1</v>
      </c>
      <c r="K19" s="79">
        <v>1</v>
      </c>
      <c r="L19" s="15"/>
      <c r="M19" s="75" t="s">
        <v>131</v>
      </c>
    </row>
    <row r="20" spans="1:13" ht="106.5" customHeight="1" x14ac:dyDescent="0.3">
      <c r="A20" s="125"/>
      <c r="B20" s="36" t="s">
        <v>42</v>
      </c>
      <c r="C20" s="103" t="s">
        <v>47</v>
      </c>
      <c r="D20" s="103" t="s">
        <v>47</v>
      </c>
      <c r="E20" s="109" t="s">
        <v>115</v>
      </c>
      <c r="F20" s="109"/>
      <c r="G20" s="38" t="s">
        <v>52</v>
      </c>
      <c r="H20" s="40">
        <v>43101</v>
      </c>
      <c r="I20" s="40">
        <v>43434</v>
      </c>
      <c r="J20" s="4">
        <v>0</v>
      </c>
      <c r="K20" s="82">
        <v>0</v>
      </c>
      <c r="L20" s="4"/>
      <c r="M20" s="5" t="s">
        <v>151</v>
      </c>
    </row>
    <row r="21" spans="1:13" ht="67.5" customHeight="1" x14ac:dyDescent="0.3">
      <c r="A21" s="125"/>
      <c r="B21" s="131" t="s">
        <v>43</v>
      </c>
      <c r="C21" s="103" t="s">
        <v>48</v>
      </c>
      <c r="D21" s="103" t="s">
        <v>48</v>
      </c>
      <c r="E21" s="109" t="s">
        <v>112</v>
      </c>
      <c r="F21" s="109"/>
      <c r="G21" s="38" t="s">
        <v>53</v>
      </c>
      <c r="H21" s="40">
        <v>43281</v>
      </c>
      <c r="I21" s="40">
        <v>43465</v>
      </c>
      <c r="J21" s="4" t="s">
        <v>112</v>
      </c>
      <c r="K21" s="82">
        <v>0</v>
      </c>
      <c r="L21" s="4"/>
      <c r="M21" s="5" t="s">
        <v>151</v>
      </c>
    </row>
    <row r="22" spans="1:13" ht="91.5" customHeight="1" thickBot="1" x14ac:dyDescent="0.35">
      <c r="A22" s="126"/>
      <c r="B22" s="132"/>
      <c r="C22" s="106" t="s">
        <v>49</v>
      </c>
      <c r="D22" s="106" t="s">
        <v>49</v>
      </c>
      <c r="E22" s="140" t="s">
        <v>112</v>
      </c>
      <c r="F22" s="140"/>
      <c r="G22" s="50" t="s">
        <v>54</v>
      </c>
      <c r="H22" s="61">
        <v>43281</v>
      </c>
      <c r="I22" s="61">
        <v>43465</v>
      </c>
      <c r="J22" s="6" t="s">
        <v>112</v>
      </c>
      <c r="K22" s="6" t="s">
        <v>112</v>
      </c>
      <c r="L22" s="6"/>
      <c r="M22" s="76" t="s">
        <v>164</v>
      </c>
    </row>
    <row r="23" spans="1:13" ht="81" customHeight="1" x14ac:dyDescent="0.3">
      <c r="A23" s="124" t="s">
        <v>55</v>
      </c>
      <c r="B23" s="45" t="s">
        <v>56</v>
      </c>
      <c r="C23" s="117" t="s">
        <v>62</v>
      </c>
      <c r="D23" s="117"/>
      <c r="E23" s="135" t="s">
        <v>132</v>
      </c>
      <c r="F23" s="135"/>
      <c r="G23" s="117" t="s">
        <v>69</v>
      </c>
      <c r="H23" s="156">
        <v>43101</v>
      </c>
      <c r="I23" s="141">
        <v>43465</v>
      </c>
      <c r="J23" s="101">
        <v>0.125</v>
      </c>
      <c r="K23" s="97">
        <v>0.25</v>
      </c>
      <c r="L23" s="9"/>
      <c r="M23" s="99" t="s">
        <v>165</v>
      </c>
    </row>
    <row r="24" spans="1:13" ht="71.25" customHeight="1" x14ac:dyDescent="0.3">
      <c r="A24" s="125"/>
      <c r="B24" s="48" t="s">
        <v>57</v>
      </c>
      <c r="C24" s="103"/>
      <c r="D24" s="103"/>
      <c r="E24" s="136"/>
      <c r="F24" s="136"/>
      <c r="G24" s="103"/>
      <c r="H24" s="157"/>
      <c r="I24" s="142"/>
      <c r="J24" s="102"/>
      <c r="K24" s="98"/>
      <c r="L24" s="4"/>
      <c r="M24" s="100"/>
    </row>
    <row r="25" spans="1:13" ht="43.5" customHeight="1" x14ac:dyDescent="0.3">
      <c r="A25" s="125"/>
      <c r="B25" s="154" t="s">
        <v>58</v>
      </c>
      <c r="C25" s="103" t="s">
        <v>63</v>
      </c>
      <c r="D25" s="103" t="s">
        <v>63</v>
      </c>
      <c r="E25" s="109" t="s">
        <v>152</v>
      </c>
      <c r="F25" s="109" t="s">
        <v>145</v>
      </c>
      <c r="G25" s="38" t="s">
        <v>69</v>
      </c>
      <c r="H25" s="40">
        <v>43101</v>
      </c>
      <c r="I25" s="42">
        <v>43465</v>
      </c>
      <c r="J25" s="4">
        <v>0.33</v>
      </c>
      <c r="K25" s="80">
        <v>0.66</v>
      </c>
      <c r="L25" s="4"/>
      <c r="M25" s="53" t="s">
        <v>166</v>
      </c>
    </row>
    <row r="26" spans="1:13" ht="66" customHeight="1" x14ac:dyDescent="0.3">
      <c r="A26" s="125"/>
      <c r="B26" s="154"/>
      <c r="C26" s="103" t="s">
        <v>64</v>
      </c>
      <c r="D26" s="103" t="s">
        <v>64</v>
      </c>
      <c r="E26" s="109" t="s">
        <v>153</v>
      </c>
      <c r="F26" s="109" t="s">
        <v>146</v>
      </c>
      <c r="G26" s="38" t="s">
        <v>69</v>
      </c>
      <c r="H26" s="40">
        <v>43101</v>
      </c>
      <c r="I26" s="42">
        <v>43465</v>
      </c>
      <c r="J26" s="4">
        <v>0.33</v>
      </c>
      <c r="K26" s="80">
        <v>0.66</v>
      </c>
      <c r="L26" s="4"/>
      <c r="M26" s="53" t="s">
        <v>167</v>
      </c>
    </row>
    <row r="27" spans="1:13" ht="103.5" customHeight="1" x14ac:dyDescent="0.3">
      <c r="A27" s="125"/>
      <c r="B27" s="47" t="s">
        <v>59</v>
      </c>
      <c r="C27" s="103" t="s">
        <v>65</v>
      </c>
      <c r="D27" s="103" t="s">
        <v>65</v>
      </c>
      <c r="E27" s="109" t="s">
        <v>133</v>
      </c>
      <c r="F27" s="109"/>
      <c r="G27" s="38" t="s">
        <v>69</v>
      </c>
      <c r="H27" s="40">
        <v>43101</v>
      </c>
      <c r="I27" s="42">
        <v>43465</v>
      </c>
      <c r="J27" s="4" t="s">
        <v>112</v>
      </c>
      <c r="K27" s="86">
        <v>0.125</v>
      </c>
      <c r="L27" s="4"/>
      <c r="M27" s="53" t="s">
        <v>168</v>
      </c>
    </row>
    <row r="28" spans="1:13" ht="135.75" customHeight="1" x14ac:dyDescent="0.3">
      <c r="A28" s="125"/>
      <c r="B28" s="155" t="s">
        <v>60</v>
      </c>
      <c r="C28" s="103" t="s">
        <v>66</v>
      </c>
      <c r="D28" s="103" t="s">
        <v>66</v>
      </c>
      <c r="E28" s="109" t="s">
        <v>109</v>
      </c>
      <c r="F28" s="109"/>
      <c r="G28" s="38" t="s">
        <v>69</v>
      </c>
      <c r="H28" s="40">
        <v>43101</v>
      </c>
      <c r="I28" s="42">
        <v>43465</v>
      </c>
      <c r="J28" s="49">
        <v>0.125</v>
      </c>
      <c r="K28" s="85">
        <v>0.25</v>
      </c>
      <c r="L28" s="4"/>
      <c r="M28" s="53" t="s">
        <v>165</v>
      </c>
    </row>
    <row r="29" spans="1:13" ht="102" customHeight="1" x14ac:dyDescent="0.3">
      <c r="A29" s="125"/>
      <c r="B29" s="155"/>
      <c r="C29" s="103" t="s">
        <v>67</v>
      </c>
      <c r="D29" s="103" t="s">
        <v>67</v>
      </c>
      <c r="E29" s="109" t="s">
        <v>134</v>
      </c>
      <c r="F29" s="109"/>
      <c r="G29" s="38" t="s">
        <v>69</v>
      </c>
      <c r="H29" s="40">
        <v>43101</v>
      </c>
      <c r="I29" s="42">
        <v>43465</v>
      </c>
      <c r="J29" s="4">
        <v>0.25</v>
      </c>
      <c r="K29" s="80">
        <v>0.5</v>
      </c>
      <c r="L29" s="4"/>
      <c r="M29" s="53" t="s">
        <v>169</v>
      </c>
    </row>
    <row r="30" spans="1:13" ht="82.5" customHeight="1" thickBot="1" x14ac:dyDescent="0.35">
      <c r="A30" s="126"/>
      <c r="B30" s="60" t="s">
        <v>61</v>
      </c>
      <c r="C30" s="106" t="s">
        <v>68</v>
      </c>
      <c r="D30" s="106" t="s">
        <v>68</v>
      </c>
      <c r="E30" s="140" t="s">
        <v>136</v>
      </c>
      <c r="F30" s="140"/>
      <c r="G30" s="50" t="s">
        <v>69</v>
      </c>
      <c r="H30" s="61">
        <v>43101</v>
      </c>
      <c r="I30" s="62">
        <v>43465</v>
      </c>
      <c r="J30" s="6">
        <v>0.25</v>
      </c>
      <c r="K30" s="84">
        <v>0.5</v>
      </c>
      <c r="L30" s="6"/>
      <c r="M30" s="63" t="s">
        <v>135</v>
      </c>
    </row>
    <row r="31" spans="1:13" ht="53.25" customHeight="1" x14ac:dyDescent="0.3">
      <c r="A31" s="124" t="s">
        <v>70</v>
      </c>
      <c r="B31" s="127" t="s">
        <v>71</v>
      </c>
      <c r="C31" s="117" t="s">
        <v>76</v>
      </c>
      <c r="D31" s="117" t="s">
        <v>76</v>
      </c>
      <c r="E31" s="137" t="s">
        <v>110</v>
      </c>
      <c r="F31" s="137"/>
      <c r="G31" s="37" t="s">
        <v>50</v>
      </c>
      <c r="H31" s="21">
        <v>43132</v>
      </c>
      <c r="I31" s="21">
        <v>43190</v>
      </c>
      <c r="J31" s="9">
        <v>1</v>
      </c>
      <c r="K31" s="88">
        <v>1</v>
      </c>
      <c r="L31" s="52"/>
      <c r="M31" s="55" t="s">
        <v>128</v>
      </c>
    </row>
    <row r="32" spans="1:13" ht="135" customHeight="1" x14ac:dyDescent="0.3">
      <c r="A32" s="125"/>
      <c r="B32" s="128"/>
      <c r="C32" s="103" t="s">
        <v>77</v>
      </c>
      <c r="D32" s="103" t="s">
        <v>77</v>
      </c>
      <c r="E32" s="134" t="s">
        <v>170</v>
      </c>
      <c r="F32" s="134"/>
      <c r="G32" s="38" t="s">
        <v>50</v>
      </c>
      <c r="H32" s="18">
        <v>43191</v>
      </c>
      <c r="I32" s="18">
        <v>43465</v>
      </c>
      <c r="J32" s="4">
        <v>0</v>
      </c>
      <c r="K32" s="82">
        <v>0</v>
      </c>
      <c r="L32" s="4"/>
      <c r="M32" s="54" t="s">
        <v>154</v>
      </c>
    </row>
    <row r="33" spans="1:13" ht="70.5" customHeight="1" x14ac:dyDescent="0.3">
      <c r="A33" s="125"/>
      <c r="B33" s="48" t="s">
        <v>72</v>
      </c>
      <c r="C33" s="103" t="s">
        <v>78</v>
      </c>
      <c r="D33" s="103" t="s">
        <v>78</v>
      </c>
      <c r="E33" s="109" t="s">
        <v>114</v>
      </c>
      <c r="F33" s="109"/>
      <c r="G33" s="38" t="s">
        <v>50</v>
      </c>
      <c r="H33" s="17">
        <v>43160</v>
      </c>
      <c r="I33" s="19">
        <v>43281</v>
      </c>
      <c r="J33" s="4">
        <v>0</v>
      </c>
      <c r="K33" s="77">
        <v>0</v>
      </c>
      <c r="L33" s="4"/>
      <c r="M33" s="53" t="s">
        <v>171</v>
      </c>
    </row>
    <row r="34" spans="1:13" ht="113.25" customHeight="1" x14ac:dyDescent="0.3">
      <c r="A34" s="125"/>
      <c r="B34" s="36" t="s">
        <v>73</v>
      </c>
      <c r="C34" s="103" t="s">
        <v>79</v>
      </c>
      <c r="D34" s="103" t="s">
        <v>79</v>
      </c>
      <c r="E34" s="109" t="s">
        <v>119</v>
      </c>
      <c r="F34" s="109"/>
      <c r="G34" s="38" t="s">
        <v>50</v>
      </c>
      <c r="H34" s="17">
        <v>43160</v>
      </c>
      <c r="I34" s="19">
        <v>43281</v>
      </c>
      <c r="J34" s="4">
        <v>1</v>
      </c>
      <c r="K34" s="80">
        <v>1</v>
      </c>
      <c r="L34" s="4"/>
      <c r="M34" s="53" t="s">
        <v>128</v>
      </c>
    </row>
    <row r="35" spans="1:13" ht="72" customHeight="1" x14ac:dyDescent="0.3">
      <c r="A35" s="125"/>
      <c r="B35" s="47" t="s">
        <v>74</v>
      </c>
      <c r="C35" s="103" t="s">
        <v>80</v>
      </c>
      <c r="D35" s="103" t="s">
        <v>80</v>
      </c>
      <c r="E35" s="109" t="s">
        <v>137</v>
      </c>
      <c r="F35" s="109"/>
      <c r="G35" s="38" t="s">
        <v>82</v>
      </c>
      <c r="H35" s="17">
        <v>43160</v>
      </c>
      <c r="I35" s="19">
        <v>43465</v>
      </c>
      <c r="J35" s="4">
        <v>0</v>
      </c>
      <c r="K35" s="82">
        <v>0</v>
      </c>
      <c r="L35" s="4"/>
      <c r="M35" s="53" t="s">
        <v>143</v>
      </c>
    </row>
    <row r="36" spans="1:13" ht="82.5" customHeight="1" thickBot="1" x14ac:dyDescent="0.35">
      <c r="A36" s="126"/>
      <c r="B36" s="64" t="s">
        <v>75</v>
      </c>
      <c r="C36" s="106" t="s">
        <v>120</v>
      </c>
      <c r="D36" s="106" t="s">
        <v>81</v>
      </c>
      <c r="E36" s="149" t="s">
        <v>138</v>
      </c>
      <c r="F36" s="149"/>
      <c r="G36" s="50" t="s">
        <v>83</v>
      </c>
      <c r="H36" s="66">
        <v>43160</v>
      </c>
      <c r="I36" s="68">
        <v>43465</v>
      </c>
      <c r="J36" s="6">
        <v>0.25</v>
      </c>
      <c r="K36" s="87">
        <v>0.6</v>
      </c>
      <c r="L36" s="6"/>
      <c r="M36" s="69" t="s">
        <v>172</v>
      </c>
    </row>
    <row r="37" spans="1:13" ht="44.25" customHeight="1" x14ac:dyDescent="0.3">
      <c r="A37" s="124" t="s">
        <v>84</v>
      </c>
      <c r="B37" s="150" t="s">
        <v>85</v>
      </c>
      <c r="C37" s="117" t="s">
        <v>90</v>
      </c>
      <c r="D37" s="117" t="s">
        <v>90</v>
      </c>
      <c r="E37" s="117" t="s">
        <v>121</v>
      </c>
      <c r="F37" s="117"/>
      <c r="G37" s="31" t="s">
        <v>101</v>
      </c>
      <c r="H37" s="32">
        <v>43205</v>
      </c>
      <c r="I37" s="32">
        <v>43220</v>
      </c>
      <c r="J37" s="9">
        <v>1</v>
      </c>
      <c r="K37" s="78">
        <v>1</v>
      </c>
      <c r="L37" s="52"/>
      <c r="M37" s="55" t="s">
        <v>139</v>
      </c>
    </row>
    <row r="38" spans="1:13" ht="58.5" customHeight="1" x14ac:dyDescent="0.3">
      <c r="A38" s="125"/>
      <c r="B38" s="151"/>
      <c r="C38" s="103" t="s">
        <v>91</v>
      </c>
      <c r="D38" s="103" t="s">
        <v>91</v>
      </c>
      <c r="E38" s="118" t="s">
        <v>155</v>
      </c>
      <c r="F38" s="118"/>
      <c r="G38" s="23" t="s">
        <v>101</v>
      </c>
      <c r="H38" s="24">
        <v>43220</v>
      </c>
      <c r="I38" s="24">
        <v>43235</v>
      </c>
      <c r="J38" s="4" t="s">
        <v>112</v>
      </c>
      <c r="K38" s="80">
        <v>1</v>
      </c>
      <c r="L38" s="59"/>
      <c r="M38" s="53" t="s">
        <v>156</v>
      </c>
    </row>
    <row r="39" spans="1:13" ht="82.5" customHeight="1" x14ac:dyDescent="0.3">
      <c r="A39" s="125"/>
      <c r="B39" s="152" t="s">
        <v>86</v>
      </c>
      <c r="C39" s="103" t="s">
        <v>92</v>
      </c>
      <c r="D39" s="103" t="s">
        <v>92</v>
      </c>
      <c r="E39" s="147" t="s">
        <v>157</v>
      </c>
      <c r="F39" s="148"/>
      <c r="G39" s="23" t="s">
        <v>101</v>
      </c>
      <c r="H39" s="24">
        <f>+H38</f>
        <v>43220</v>
      </c>
      <c r="I39" s="24">
        <v>43235</v>
      </c>
      <c r="J39" s="4" t="s">
        <v>112</v>
      </c>
      <c r="K39" s="80">
        <v>1</v>
      </c>
      <c r="L39" s="59"/>
      <c r="M39" s="53" t="s">
        <v>156</v>
      </c>
    </row>
    <row r="40" spans="1:13" ht="40.5" customHeight="1" x14ac:dyDescent="0.3">
      <c r="A40" s="125"/>
      <c r="B40" s="152"/>
      <c r="C40" s="103" t="s">
        <v>93</v>
      </c>
      <c r="D40" s="103" t="s">
        <v>93</v>
      </c>
      <c r="E40" s="104" t="s">
        <v>142</v>
      </c>
      <c r="F40" s="105" t="s">
        <v>140</v>
      </c>
      <c r="G40" s="23" t="s">
        <v>101</v>
      </c>
      <c r="H40" s="24">
        <v>43241</v>
      </c>
      <c r="I40" s="24">
        <v>43251</v>
      </c>
      <c r="J40" s="4" t="s">
        <v>112</v>
      </c>
      <c r="K40" s="80">
        <v>1</v>
      </c>
      <c r="L40" s="59"/>
      <c r="M40" s="53" t="s">
        <v>156</v>
      </c>
    </row>
    <row r="41" spans="1:13" ht="121.5" customHeight="1" x14ac:dyDescent="0.3">
      <c r="A41" s="125"/>
      <c r="B41" s="152"/>
      <c r="C41" s="103" t="s">
        <v>94</v>
      </c>
      <c r="D41" s="103" t="s">
        <v>94</v>
      </c>
      <c r="E41" s="110" t="s">
        <v>141</v>
      </c>
      <c r="F41" s="111" t="s">
        <v>141</v>
      </c>
      <c r="G41" s="23" t="s">
        <v>102</v>
      </c>
      <c r="H41" s="24">
        <v>43252</v>
      </c>
      <c r="I41" s="24">
        <v>43296</v>
      </c>
      <c r="J41" s="4" t="s">
        <v>112</v>
      </c>
      <c r="K41" s="79">
        <v>1</v>
      </c>
      <c r="L41" s="59"/>
      <c r="M41" s="53" t="s">
        <v>156</v>
      </c>
    </row>
    <row r="42" spans="1:13" ht="54.75" customHeight="1" x14ac:dyDescent="0.3">
      <c r="A42" s="125"/>
      <c r="B42" s="152"/>
      <c r="C42" s="103" t="s">
        <v>95</v>
      </c>
      <c r="D42" s="103" t="s">
        <v>95</v>
      </c>
      <c r="E42" s="104" t="s">
        <v>111</v>
      </c>
      <c r="F42" s="105" t="s">
        <v>111</v>
      </c>
      <c r="G42" s="23" t="s">
        <v>103</v>
      </c>
      <c r="H42" s="24">
        <v>43252</v>
      </c>
      <c r="I42" s="24">
        <v>43403</v>
      </c>
      <c r="J42" s="4" t="s">
        <v>112</v>
      </c>
      <c r="K42" s="85">
        <v>0</v>
      </c>
      <c r="L42" s="4"/>
      <c r="M42" s="53" t="s">
        <v>143</v>
      </c>
    </row>
    <row r="43" spans="1:13" ht="79.5" customHeight="1" x14ac:dyDescent="0.3">
      <c r="A43" s="125"/>
      <c r="B43" s="153" t="s">
        <v>87</v>
      </c>
      <c r="C43" s="103" t="s">
        <v>96</v>
      </c>
      <c r="D43" s="103" t="s">
        <v>96</v>
      </c>
      <c r="E43" s="104" t="s">
        <v>144</v>
      </c>
      <c r="F43" s="105" t="s">
        <v>111</v>
      </c>
      <c r="G43" s="23" t="s">
        <v>101</v>
      </c>
      <c r="H43" s="24">
        <v>43221</v>
      </c>
      <c r="I43" s="24">
        <v>43342</v>
      </c>
      <c r="J43" s="4" t="s">
        <v>112</v>
      </c>
      <c r="K43" s="83">
        <v>0.25</v>
      </c>
      <c r="L43" s="4"/>
      <c r="M43" s="53" t="s">
        <v>158</v>
      </c>
    </row>
    <row r="44" spans="1:13" ht="56.25" customHeight="1" x14ac:dyDescent="0.3">
      <c r="A44" s="125"/>
      <c r="B44" s="153"/>
      <c r="C44" s="103" t="s">
        <v>97</v>
      </c>
      <c r="D44" s="103" t="s">
        <v>97</v>
      </c>
      <c r="E44" s="104" t="s">
        <v>111</v>
      </c>
      <c r="F44" s="105" t="s">
        <v>111</v>
      </c>
      <c r="G44" s="23" t="s">
        <v>101</v>
      </c>
      <c r="H44" s="25">
        <v>43282</v>
      </c>
      <c r="I44" s="26">
        <v>43373</v>
      </c>
      <c r="J44" s="4" t="s">
        <v>112</v>
      </c>
      <c r="K44" s="4" t="s">
        <v>112</v>
      </c>
      <c r="L44" s="4"/>
      <c r="M44" s="70" t="s">
        <v>173</v>
      </c>
    </row>
    <row r="45" spans="1:13" ht="42.75" customHeight="1" x14ac:dyDescent="0.3">
      <c r="A45" s="125"/>
      <c r="B45" s="153"/>
      <c r="C45" s="103" t="s">
        <v>98</v>
      </c>
      <c r="D45" s="103" t="s">
        <v>98</v>
      </c>
      <c r="E45" s="104" t="s">
        <v>111</v>
      </c>
      <c r="F45" s="105" t="s">
        <v>111</v>
      </c>
      <c r="G45" s="23" t="s">
        <v>101</v>
      </c>
      <c r="H45" s="25">
        <v>43313</v>
      </c>
      <c r="I45" s="26">
        <v>43403</v>
      </c>
      <c r="J45" s="4" t="s">
        <v>112</v>
      </c>
      <c r="K45" s="82">
        <v>0</v>
      </c>
      <c r="L45" s="4"/>
      <c r="M45" s="70" t="s">
        <v>111</v>
      </c>
    </row>
    <row r="46" spans="1:13" ht="42.75" customHeight="1" x14ac:dyDescent="0.3">
      <c r="A46" s="125"/>
      <c r="B46" s="20" t="s">
        <v>88</v>
      </c>
      <c r="C46" s="103" t="s">
        <v>99</v>
      </c>
      <c r="D46" s="103" t="s">
        <v>99</v>
      </c>
      <c r="E46" s="104" t="s">
        <v>111</v>
      </c>
      <c r="F46" s="105" t="s">
        <v>111</v>
      </c>
      <c r="G46" s="23" t="s">
        <v>101</v>
      </c>
      <c r="H46" s="25">
        <v>43344</v>
      </c>
      <c r="I46" s="26">
        <v>43434</v>
      </c>
      <c r="J46" s="4" t="s">
        <v>112</v>
      </c>
      <c r="K46" s="16" t="s">
        <v>112</v>
      </c>
      <c r="L46" s="16"/>
      <c r="M46" s="70" t="s">
        <v>111</v>
      </c>
    </row>
    <row r="47" spans="1:13" ht="86.25" customHeight="1" thickBot="1" x14ac:dyDescent="0.35">
      <c r="A47" s="126"/>
      <c r="B47" s="22" t="s">
        <v>89</v>
      </c>
      <c r="C47" s="106" t="s">
        <v>116</v>
      </c>
      <c r="D47" s="106" t="s">
        <v>100</v>
      </c>
      <c r="E47" s="107" t="s">
        <v>111</v>
      </c>
      <c r="F47" s="108" t="s">
        <v>111</v>
      </c>
      <c r="G47" s="33" t="s">
        <v>101</v>
      </c>
      <c r="H47" s="34">
        <v>43374</v>
      </c>
      <c r="I47" s="35">
        <v>43465</v>
      </c>
      <c r="J47" s="6" t="s">
        <v>112</v>
      </c>
      <c r="K47" s="6" t="s">
        <v>112</v>
      </c>
      <c r="L47" s="6"/>
      <c r="M47" s="71" t="s">
        <v>111</v>
      </c>
    </row>
    <row r="48" spans="1:13" ht="19.5" thickBot="1" x14ac:dyDescent="0.35">
      <c r="A48" s="144" t="s">
        <v>17</v>
      </c>
      <c r="B48" s="145"/>
      <c r="C48" s="145"/>
      <c r="D48" s="145"/>
      <c r="E48" s="145"/>
      <c r="F48" s="145"/>
      <c r="G48" s="145"/>
      <c r="H48" s="145"/>
      <c r="I48" s="146"/>
      <c r="J48" s="10">
        <f>SUM(J8:J47)/24</f>
        <v>0.34958333333333336</v>
      </c>
      <c r="K48" s="11">
        <f>AVERAGE(K8:K47)</f>
        <v>0.49279411764705888</v>
      </c>
      <c r="L48" s="11">
        <f>SUM(L8:L47)/52</f>
        <v>0</v>
      </c>
    </row>
    <row r="49" spans="1:13" ht="18.75" x14ac:dyDescent="0.3">
      <c r="A49" s="91"/>
      <c r="B49" s="91"/>
      <c r="C49" s="91"/>
      <c r="D49" s="91"/>
      <c r="E49" s="91"/>
      <c r="F49" s="91"/>
      <c r="G49" s="91"/>
      <c r="H49" s="91"/>
      <c r="I49" s="91"/>
      <c r="J49" s="89"/>
      <c r="K49" s="90"/>
      <c r="L49" s="90"/>
    </row>
    <row r="50" spans="1:13" ht="18.75" x14ac:dyDescent="0.3">
      <c r="A50" s="92"/>
      <c r="B50" s="95" t="s">
        <v>176</v>
      </c>
      <c r="C50" s="96"/>
      <c r="D50" s="96"/>
      <c r="E50" s="96"/>
      <c r="F50" s="91"/>
      <c r="G50" s="91"/>
      <c r="H50" s="91"/>
      <c r="I50" s="91"/>
      <c r="J50" s="89"/>
      <c r="K50" s="90"/>
      <c r="L50" s="90"/>
    </row>
    <row r="51" spans="1:13" ht="18.75" x14ac:dyDescent="0.3">
      <c r="A51" s="93"/>
      <c r="B51" s="95" t="s">
        <v>177</v>
      </c>
      <c r="C51" s="96"/>
      <c r="D51" s="96"/>
      <c r="E51" s="96"/>
      <c r="F51" s="91"/>
      <c r="G51" s="91"/>
      <c r="H51" s="91"/>
      <c r="I51" s="91"/>
      <c r="J51" s="89"/>
      <c r="K51" s="90"/>
      <c r="L51" s="90"/>
    </row>
    <row r="52" spans="1:13" ht="18.75" x14ac:dyDescent="0.3">
      <c r="A52" s="94"/>
      <c r="B52" s="95" t="s">
        <v>178</v>
      </c>
      <c r="C52" s="96"/>
      <c r="D52" s="96"/>
      <c r="E52" s="96"/>
      <c r="F52" s="91"/>
      <c r="G52" s="91"/>
      <c r="H52" s="91"/>
      <c r="I52" s="91"/>
      <c r="J52" s="89"/>
      <c r="K52" s="90"/>
      <c r="L52" s="90"/>
    </row>
    <row r="53" spans="1:13" ht="18.75" x14ac:dyDescent="0.3">
      <c r="A53" s="91"/>
      <c r="B53" s="91"/>
      <c r="C53" s="91"/>
      <c r="D53" s="91"/>
      <c r="E53" s="91"/>
      <c r="F53" s="91"/>
      <c r="G53" s="91"/>
      <c r="H53" s="91"/>
      <c r="I53" s="91"/>
      <c r="J53" s="89"/>
      <c r="K53" s="90"/>
      <c r="L53" s="90"/>
    </row>
    <row r="54" spans="1:13" ht="18.75" customHeight="1" x14ac:dyDescent="0.3">
      <c r="A54" s="143" t="s">
        <v>174</v>
      </c>
      <c r="B54" s="143"/>
      <c r="C54" s="143"/>
      <c r="D54" s="143"/>
      <c r="E54" s="143"/>
      <c r="F54" s="143"/>
      <c r="G54" s="143"/>
      <c r="H54" s="143"/>
      <c r="I54" s="143"/>
      <c r="J54" s="143"/>
      <c r="K54" s="143"/>
      <c r="L54" s="143"/>
      <c r="M54" s="143"/>
    </row>
    <row r="55" spans="1:13" ht="18.75" customHeight="1" x14ac:dyDescent="0.3">
      <c r="A55" s="143"/>
      <c r="B55" s="143"/>
      <c r="C55" s="143"/>
      <c r="D55" s="143"/>
      <c r="E55" s="143"/>
      <c r="F55" s="143"/>
      <c r="G55" s="143"/>
      <c r="H55" s="143"/>
      <c r="I55" s="143"/>
      <c r="J55" s="143"/>
      <c r="K55" s="143"/>
      <c r="L55" s="143"/>
      <c r="M55" s="143"/>
    </row>
    <row r="56" spans="1:13" ht="47.25" customHeight="1" x14ac:dyDescent="0.3">
      <c r="A56" s="143"/>
      <c r="B56" s="143"/>
      <c r="C56" s="143"/>
      <c r="D56" s="143"/>
      <c r="E56" s="143"/>
      <c r="F56" s="143"/>
      <c r="G56" s="143"/>
      <c r="H56" s="143"/>
      <c r="I56" s="143"/>
      <c r="J56" s="143"/>
      <c r="K56" s="143"/>
      <c r="L56" s="143"/>
      <c r="M56" s="143"/>
    </row>
    <row r="57" spans="1:13" ht="7.5" hidden="1" customHeight="1" x14ac:dyDescent="0.3">
      <c r="A57" s="143"/>
      <c r="B57" s="143"/>
      <c r="C57" s="143"/>
      <c r="D57" s="143"/>
      <c r="E57" s="143"/>
      <c r="F57" s="143"/>
      <c r="G57" s="143"/>
      <c r="H57" s="143"/>
      <c r="I57" s="143"/>
      <c r="J57" s="143"/>
      <c r="K57" s="143"/>
      <c r="L57" s="143"/>
      <c r="M57" s="143"/>
    </row>
    <row r="58" spans="1:13" hidden="1" x14ac:dyDescent="0.3">
      <c r="A58" s="143"/>
      <c r="B58" s="143"/>
      <c r="C58" s="143"/>
      <c r="D58" s="143"/>
      <c r="E58" s="143"/>
      <c r="F58" s="143"/>
      <c r="G58" s="143"/>
      <c r="H58" s="143"/>
      <c r="I58" s="143"/>
      <c r="J58" s="143"/>
      <c r="K58" s="143"/>
      <c r="L58" s="143"/>
      <c r="M58" s="143"/>
    </row>
  </sheetData>
  <mergeCells count="113">
    <mergeCell ref="G23:G24"/>
    <mergeCell ref="H23:H24"/>
    <mergeCell ref="E29:F29"/>
    <mergeCell ref="C30:D30"/>
    <mergeCell ref="E30:F30"/>
    <mergeCell ref="C31:D31"/>
    <mergeCell ref="E31:F31"/>
    <mergeCell ref="C23:D24"/>
    <mergeCell ref="C34:D34"/>
    <mergeCell ref="E34:F34"/>
    <mergeCell ref="B37:B38"/>
    <mergeCell ref="B39:B42"/>
    <mergeCell ref="B43:B45"/>
    <mergeCell ref="A37:A47"/>
    <mergeCell ref="B25:B26"/>
    <mergeCell ref="B28:B29"/>
    <mergeCell ref="A23:A30"/>
    <mergeCell ref="E22:F22"/>
    <mergeCell ref="C18:D18"/>
    <mergeCell ref="C19:D19"/>
    <mergeCell ref="I23:I24"/>
    <mergeCell ref="A54:M58"/>
    <mergeCell ref="A48:I48"/>
    <mergeCell ref="E38:F38"/>
    <mergeCell ref="E37:F37"/>
    <mergeCell ref="C39:D39"/>
    <mergeCell ref="E39:F39"/>
    <mergeCell ref="C40:D40"/>
    <mergeCell ref="E40:F40"/>
    <mergeCell ref="C37:D37"/>
    <mergeCell ref="C38:D38"/>
    <mergeCell ref="C29:D29"/>
    <mergeCell ref="C32:D32"/>
    <mergeCell ref="C41:D41"/>
    <mergeCell ref="C42:D42"/>
    <mergeCell ref="C43:D43"/>
    <mergeCell ref="C44:D44"/>
    <mergeCell ref="C35:D35"/>
    <mergeCell ref="C36:D36"/>
    <mergeCell ref="E36:F36"/>
    <mergeCell ref="B31:B32"/>
    <mergeCell ref="B21:B22"/>
    <mergeCell ref="A17:A22"/>
    <mergeCell ref="E13:F13"/>
    <mergeCell ref="E14:F14"/>
    <mergeCell ref="C12:D12"/>
    <mergeCell ref="E32:F32"/>
    <mergeCell ref="E12:F12"/>
    <mergeCell ref="C13:D13"/>
    <mergeCell ref="C14:D14"/>
    <mergeCell ref="A31:A36"/>
    <mergeCell ref="E23:F24"/>
    <mergeCell ref="E17:F17"/>
    <mergeCell ref="C15:D15"/>
    <mergeCell ref="C16:D16"/>
    <mergeCell ref="C17:D17"/>
    <mergeCell ref="E15:F15"/>
    <mergeCell ref="E16:F16"/>
    <mergeCell ref="C20:D20"/>
    <mergeCell ref="C21:D21"/>
    <mergeCell ref="C22:D22"/>
    <mergeCell ref="E18:F18"/>
    <mergeCell ref="E19:F19"/>
    <mergeCell ref="E20:F20"/>
    <mergeCell ref="E21:F21"/>
    <mergeCell ref="C33:D33"/>
    <mergeCell ref="E33:F33"/>
    <mergeCell ref="E35:F35"/>
    <mergeCell ref="C1:F1"/>
    <mergeCell ref="C2:F2"/>
    <mergeCell ref="C3:F3"/>
    <mergeCell ref="A5:M5"/>
    <mergeCell ref="C7:D7"/>
    <mergeCell ref="C8:D8"/>
    <mergeCell ref="C9:D9"/>
    <mergeCell ref="C10:D10"/>
    <mergeCell ref="C11:D11"/>
    <mergeCell ref="E7:F7"/>
    <mergeCell ref="E9:F9"/>
    <mergeCell ref="E10:F10"/>
    <mergeCell ref="E11:F11"/>
    <mergeCell ref="A6:G6"/>
    <mergeCell ref="H6:J6"/>
    <mergeCell ref="E8:F8"/>
    <mergeCell ref="B9:B10"/>
    <mergeCell ref="A8:A13"/>
    <mergeCell ref="B14:B16"/>
    <mergeCell ref="A14:A16"/>
    <mergeCell ref="B17:B18"/>
    <mergeCell ref="B50:E50"/>
    <mergeCell ref="B51:E51"/>
    <mergeCell ref="B52:E52"/>
    <mergeCell ref="K23:K24"/>
    <mergeCell ref="M23:M24"/>
    <mergeCell ref="J23:J24"/>
    <mergeCell ref="C45:D45"/>
    <mergeCell ref="E46:F46"/>
    <mergeCell ref="C47:D47"/>
    <mergeCell ref="E47:F47"/>
    <mergeCell ref="C46:D46"/>
    <mergeCell ref="C25:D25"/>
    <mergeCell ref="C26:D26"/>
    <mergeCell ref="C27:D27"/>
    <mergeCell ref="C28:D28"/>
    <mergeCell ref="E25:F25"/>
    <mergeCell ref="E26:F26"/>
    <mergeCell ref="E27:F27"/>
    <mergeCell ref="E28:F28"/>
    <mergeCell ref="E45:F45"/>
    <mergeCell ref="E41:F41"/>
    <mergeCell ref="E42:F42"/>
    <mergeCell ref="E43:F43"/>
    <mergeCell ref="E44:F44"/>
  </mergeCells>
  <hyperlinks>
    <hyperlink ref="M19" r:id="rId1"/>
  </hyperlinks>
  <printOptions horizontalCentered="1" verticalCentered="1"/>
  <pageMargins left="0.19685039370078741" right="0.19685039370078741" top="0.19685039370078741" bottom="0.39370078740157483" header="0" footer="0"/>
  <pageSetup scale="60" orientation="landscape" horizontalDpi="4294967294" verticalDpi="4294967294" r:id="rId2"/>
  <rowBreaks count="3" manualBreakCount="3">
    <brk id="13" max="12" man="1"/>
    <brk id="21" max="12" man="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jvillalbam</cp:lastModifiedBy>
  <cp:lastPrinted>2018-05-16T00:00:46Z</cp:lastPrinted>
  <dcterms:created xsi:type="dcterms:W3CDTF">2017-05-09T19:38:46Z</dcterms:created>
  <dcterms:modified xsi:type="dcterms:W3CDTF">2018-09-14T19:44:15Z</dcterms:modified>
</cp:coreProperties>
</file>