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villalbam\Documents\copia\Documentos\2018\PLAN-ANTICORRUPCION\"/>
    </mc:Choice>
  </mc:AlternateContent>
  <bookViews>
    <workbookView xWindow="0" yWindow="0" windowWidth="28800" windowHeight="11130"/>
  </bookViews>
  <sheets>
    <sheet name="Hoja1" sheetId="1" r:id="rId1"/>
  </sheets>
  <definedNames>
    <definedName name="_xlnm.Print_Titles" localSheetId="0">Hoja1!$7:$7</definedName>
  </definedNames>
  <calcPr calcId="162913"/>
</workbook>
</file>

<file path=xl/calcChain.xml><?xml version="1.0" encoding="utf-8"?>
<calcChain xmlns="http://schemas.openxmlformats.org/spreadsheetml/2006/main">
  <c r="L63" i="1" l="1"/>
  <c r="K31" i="1" l="1"/>
  <c r="K63" i="1" s="1"/>
  <c r="J63" i="1" l="1"/>
</calcChain>
</file>

<file path=xl/sharedStrings.xml><?xml version="1.0" encoding="utf-8"?>
<sst xmlns="http://schemas.openxmlformats.org/spreadsheetml/2006/main" count="338" uniqueCount="222">
  <si>
    <t>Entidad:</t>
  </si>
  <si>
    <t>Vigencia:</t>
  </si>
  <si>
    <t>Fecha publicación</t>
  </si>
  <si>
    <t>Componente</t>
  </si>
  <si>
    <t>Actividades Programadas</t>
  </si>
  <si>
    <t>Actividades Cumplidas</t>
  </si>
  <si>
    <t>Observaciones</t>
  </si>
  <si>
    <t xml:space="preserve">Documentar la Política de Administración de Riesgos siguiendo los lineamientos establecidos por la norma NTDSIG 001:2011 en su numeral 4.2.2. </t>
  </si>
  <si>
    <t>Documentar el procedimiento de Administración del Riesgo bajo los  lineamientos establecidos por la norma NTDSIG 001:2011 e implementar formatos de riesgos de gestión y riesgos de corrupción.</t>
  </si>
  <si>
    <t>La política general de administración de riesgos quedó incluida en el manual del Sistema Integrado de Gestión</t>
  </si>
  <si>
    <t>Responsable</t>
  </si>
  <si>
    <t xml:space="preserve">Fecha de Inicio </t>
  </si>
  <si>
    <t xml:space="preserve">Fecha de Terminación </t>
  </si>
  <si>
    <t>Jefe OAP, Jefe de Control Interno, Equipo del SIG</t>
  </si>
  <si>
    <t>Equipo SIG
Jefe de Control Interno</t>
  </si>
  <si>
    <t>Equipo SIG 
Jefe de Control Interno</t>
  </si>
  <si>
    <t>Subcomponente</t>
  </si>
  <si>
    <t>Socializar la metodología para el levantamiento de riesgos incluyendo riesgos de corrupción.</t>
  </si>
  <si>
    <t>Realizar mesas de trabajo para documentar el contexto estratégico (DOFA) por procesos incluyendo el tema de corrupción.</t>
  </si>
  <si>
    <t>Levantar los riesgos por procesos incluyendo el tema de corrupción (identificación, análisis, valoración, acciones y evaluación de los riesgos).</t>
  </si>
  <si>
    <t>Consolidar contexto estratégico y mapa de riesgos por proceso e institucional</t>
  </si>
  <si>
    <t>Aprobar  contexto estratégico y mapa de riesgos por proceso e institucional</t>
  </si>
  <si>
    <t>Equipo SIG, Líderes de proceso, Equipos de Trabajo
Jefe de Control Interno</t>
  </si>
  <si>
    <t>Equipo SIG</t>
  </si>
  <si>
    <t>Comité Directivo del SIG o el Representante de la Alta Dirección para el SIG</t>
  </si>
  <si>
    <t>Subcomponente 1
Identificación de Trámites</t>
  </si>
  <si>
    <t>Cancelar los registros SUIT de las empresas ERU y METROVIVIENDA</t>
  </si>
  <si>
    <t>Nombrar Administrador de Usuarios y Administración de Trámites del SUIT - Empresa de Renovación y Desarrollo Urbano de Bogotá, D.C.</t>
  </si>
  <si>
    <t>Determinar los trámites de la Empresa de Renovación y Desarrollo Urbano de Bogotá, D.C.</t>
  </si>
  <si>
    <t>Crear la Empresa de Renovación y Desarrollo Urbano de Bogotá, D.C. en el SIGER</t>
  </si>
  <si>
    <t>Crear la Empresa de Renovación y Desarrollo Urbano de Bogotá, D.C. en el SUIT 3.0</t>
  </si>
  <si>
    <t>Se realizó solicitud de actualización de la información a EVA del DAFP.</t>
  </si>
  <si>
    <t>Equipo SIG - Encargados de los trámites</t>
  </si>
  <si>
    <t xml:space="preserve">Representante Alta Dirección SIG </t>
  </si>
  <si>
    <t>Responsables de trámites, Equipo SIG, Administrador de Trámites</t>
  </si>
  <si>
    <t>Administrador de Trámites</t>
  </si>
  <si>
    <t>Solicitar capacitación al DAFP sobre el aplicativo SUIT 3.0 - Inscripción de Trámites</t>
  </si>
  <si>
    <t>Se nombraron Administrador de Usuarios y Administración de Trámites del SUIT mediante Acta No 01  Comité Directivo SIG del 31/01/2017</t>
  </si>
  <si>
    <t>Tramites METROVIVIENDA
Tramites ERU</t>
  </si>
  <si>
    <t>Implementar la política de la entidad como mecanismo para el proceso de Rendición de Cuentas</t>
  </si>
  <si>
    <t xml:space="preserve">Elaborar el cronograma de acciones dentro de la política de comunicación de la entidad como mecanismo para el proceso de Rendición de Cuentas. </t>
  </si>
  <si>
    <t>Ejecutar la política de comunicación de la entidad como mecanismo para el proceso de Rendición de Cuentas</t>
  </si>
  <si>
    <t>Determinar actores, partes interesadas y sus necesidades de información - Mapa y Caracterización</t>
  </si>
  <si>
    <t>Ejecución de la política de estrategias de Gestión Social en proyectos</t>
  </si>
  <si>
    <t>Concursos o actividades que estén orientados a reforzar el comportamiento de los servidores públicos hacia el proceso de rendición de Cuentas</t>
  </si>
  <si>
    <t>Jefe OAC y Equipo de trabajo</t>
  </si>
  <si>
    <t>Jefe de Gestión Social y equipo de trabajo</t>
  </si>
  <si>
    <t>Cronograma de Rendición de Cuentas</t>
  </si>
  <si>
    <t>Elaborar y socializar el informe trimestral de las solicitudes de información, quejas, reclamos y sugerencias interpuestas ante la empresa.</t>
  </si>
  <si>
    <t>Documentar el Protocolo de Atención al Ciudadano.</t>
  </si>
  <si>
    <t>Realizar fortalecimiento institucional en los temas de atención al ciudadano a través de sensibilizaciones grupales. Mantener actualizado al equipo de atención al ciudadano acerca de las  disposiciones legales de atención al ciudadano.</t>
  </si>
  <si>
    <t>Documentar el Procedimiento Atención al Ciudadano e Instituciones y los formatos correspondientes al mismo.</t>
  </si>
  <si>
    <t>Realizar evaluación de la atención al ciudadano, en cuanto a la  calidad, calidez, oportunidad y coherencia en la respuesta.</t>
  </si>
  <si>
    <t>Medir la satisfacción al ciudadano en cuanto a los servicios que presta la entidad en el punto de atención al ciudadano.</t>
  </si>
  <si>
    <t>Monitorear las acciones definidas para la atención al ciudadano.</t>
  </si>
  <si>
    <t>Evaluar las acciones definidas para la atención al ciudadano.</t>
  </si>
  <si>
    <t>1
Política de administración de riesgos</t>
  </si>
  <si>
    <t>1
Información de calidad y en lenguaje comprensivo</t>
  </si>
  <si>
    <t xml:space="preserve"> 2
Construcción del mapa de riesgos de corrupción</t>
  </si>
  <si>
    <t>3
Incentivos para motivar la cultura de la rendición y petición de cuentas</t>
  </si>
  <si>
    <t>2
Fortalecimiento de los canales de atención</t>
  </si>
  <si>
    <t xml:space="preserve"> 1
Estructura Administrativa y
Direccionamiento estratégico</t>
  </si>
  <si>
    <t>2
Diálogo de doble vía entre la ciudadanía y sus organizaciones</t>
  </si>
  <si>
    <t>3
Talento Humano</t>
  </si>
  <si>
    <t>4
Normativo y procedimental</t>
  </si>
  <si>
    <t>5
Relacionamiento con el ciudadano</t>
  </si>
  <si>
    <t>6
Seguimiento</t>
  </si>
  <si>
    <t>Jefe OGS y Equipo de trabajo</t>
  </si>
  <si>
    <t xml:space="preserve">Jefe OGS  </t>
  </si>
  <si>
    <t xml:space="preserve">Se actualizó el Protocolo de Atención al Ciudadano con fecha 28/03/2017. </t>
  </si>
  <si>
    <t>1
Lineamientos de Transparencia Activa</t>
  </si>
  <si>
    <t>2
Lineamientos de Transparencia Pasiva</t>
  </si>
  <si>
    <t>3
Elaboración Instrumentos Gestión de la Información</t>
  </si>
  <si>
    <t>4
Criterio Diferencial de Accesibilidad</t>
  </si>
  <si>
    <t>5
Monitoreo del Acceso a la Información Pública</t>
  </si>
  <si>
    <t>Realizar diagnóstico para verificar el cumplimiento de la Ley 1712 de 2014 - Ley de Transparencia.</t>
  </si>
  <si>
    <t>Elaborar y ejecutar cronograma de implementación de   la Ley 1712 de 2014 - Ley de Transparencia.</t>
  </si>
  <si>
    <t>Realizar diagnóstico para verificar el cumplimiento de la Estrategia de Gobierno en Línea.</t>
  </si>
  <si>
    <t>Elaborar y ejecutar cronograma de implementación de   la Estrategia de Gobierno en Línea.</t>
  </si>
  <si>
    <t xml:space="preserve">Garantizar la aplicación del principio de gratuidad y  revisar los estándares del contenido y oportunidad de las respuestas a las solicitudes de acceso a información pública.
</t>
  </si>
  <si>
    <t>Identificar y publicar datos abiertos que puedan impactar en los usuarios y ciudadanos</t>
  </si>
  <si>
    <t>Construir instrumentos de la gestión de la información como:  esquema de publicación de información,</t>
  </si>
  <si>
    <t>Construir instrumentos de la gestión de la información como:  índice de información clasificada y reservada.</t>
  </si>
  <si>
    <t xml:space="preserve">Verificar la inclusión en el portal web de la empresa, tecnologías para personas en condición de discapacidad.
</t>
  </si>
  <si>
    <t>Medir  la eficacia en los trámites de quejas y reclamos que se presenten a la empresa y realizar seguimiento al tiempo promedio en que se realiza un trámite.</t>
  </si>
  <si>
    <t>Construir instrumentos de la gestión de la información como: Registro o inventario de activos de información</t>
  </si>
  <si>
    <t>Construir instrumentos de la gestión de la información como:  esquema de publicación de información</t>
  </si>
  <si>
    <t>Verificar la inclusión en el portal web de la empresa, tecnologías para personas en condición de discapacidad.</t>
  </si>
  <si>
    <t>Jefe OAC y Equipo de Trabajo</t>
  </si>
  <si>
    <t>Todas las dependencias</t>
  </si>
  <si>
    <t>Jefe OGS y Equipo de Trabajo</t>
  </si>
  <si>
    <t>Subgerente de Gestión Corporativa  y OAC</t>
  </si>
  <si>
    <t>Se realiza diagnostico para verificar el cumplimiento de Ley de Tranparencia dentro de la entidad por parte de cada una de las áreas</t>
  </si>
  <si>
    <t>Se elabora el cronograma de implementación de Ley de Tranparencia 2017 de la entidad</t>
  </si>
  <si>
    <t xml:space="preserve">Actividad en ejecución. Se adelantaron acciones para determinar el cumplimiento de la Estrategia GEL así:
Presentación GEL a la Alta Dirección.
Conformación del Comité GEL.
Presentación GEL apara Comité Operativo del SIG.
</t>
  </si>
  <si>
    <t>Se elaboró el cromograma y se incorporó a la presentación GEL.</t>
  </si>
  <si>
    <t>Actividad en ejecución. Los requerimientos de solicitud de información recibidos por medio del SDQS son atendidos dentro de los tiempos establecidos .  La actividad se encuentra dentro de los plazos establecidos para su ejecución.</t>
  </si>
  <si>
    <t>Actividad en ejecución. Se envío correo a las dependencias para el levantamiento de la matriz de activos de información que incluye datos abiertos, con anexo para cada dependencia de la matriz construida para cada uno por parte de Sistemas. La actividad se encuentra dentro de los plazos establecidos para su ejecución.</t>
  </si>
  <si>
    <t>Se construye el esquema de publicación de información como instrumento de la gestión de la información</t>
  </si>
  <si>
    <t>Actividad en ejecución. El área de sistemas viene trabajando la metodología para el levantamiento de información clasificada y reservada en la empresa. La actividad se encuentra dentro de los plazos establecidos para su ejecución.</t>
  </si>
  <si>
    <t>Garantizar la aplicación del principio de gratuidad y  revisar los estándares del contenido y oportunidad de las respuestas a las solicitudes de acceso a información pública.</t>
  </si>
  <si>
    <t>Esquema de publicación Empresa de Renovación y Desarrollo Urbano 2017</t>
  </si>
  <si>
    <t>Empresa de Renovación y Desarrollo Urbano de Bogotá D.C.</t>
  </si>
  <si>
    <t xml:space="preserve">Correo electrónico al DAFP donde se inscribieron los representantes de la empresa a la capacitación SUIT </t>
  </si>
  <si>
    <t>Se realizo diagnostico para verificar el cumplimiento de Ley de Transparencia dentro de la entidad por parte de cada una de las áreas. Generando como evidencia la  "Matriz Transparencia por área"</t>
  </si>
  <si>
    <t>Subgerente de Gestión Corporativa  y Líder GEL</t>
  </si>
  <si>
    <t>Subgerente de Gestión  Corporativa  y Líder GEL</t>
  </si>
  <si>
    <t xml:space="preserve">Subgerentes, directores, coordinadores (todas las áreas) y Líder GEL </t>
  </si>
  <si>
    <t xml:space="preserve">Subgerente de Gestión Corporativa, Líder GEL, Coordinador de Gestión Documental - Especialista en seguridad de la información no existe en la entidad por lo tanto se debe contratar  (Participan todas las áreas) </t>
  </si>
  <si>
    <t xml:space="preserve">Subgerente de Gestión Corporativa, Líder GEL, Coordinador de Gestión Documental - Especialista en seguridad de la información no existe en la entidad por lo tanto se debe contratar  (Participan todos los funcionarios) </t>
  </si>
  <si>
    <t>1.  Gestión del Riesgo de corrupción – Mapa de riesgo de corrupción</t>
  </si>
  <si>
    <t>2.  Racionalización de Trámites</t>
  </si>
  <si>
    <t>3.  Rendición de Cuentas</t>
  </si>
  <si>
    <t>4.  Atención al Ciudadano</t>
  </si>
  <si>
    <t>5.  Transparencia y acceso de la información</t>
  </si>
  <si>
    <t>6 - Iniciativa Adicional: Fortalecimiento de la Ética</t>
  </si>
  <si>
    <t>Adoptar el Código de Ética de la empresa.</t>
  </si>
  <si>
    <t>Activar el grupo de sembradores de ética con el fin de fomentar en la empresa los temas relacionados al ideario ético.</t>
  </si>
  <si>
    <t>Realizar actividades de apropiación del ideario ético en la empresa, con el apoyo del Equipo SIG y la Oficina Asesora de Comunicaciones</t>
  </si>
  <si>
    <t xml:space="preserve"> 1
Fortalecimiento de la Ética</t>
  </si>
  <si>
    <t>Se adoptó el Código de Ética de la empresa el 29/11/2016</t>
  </si>
  <si>
    <t>Actividad en ejecución, el equipo de Talento Humano está diseñando la estrategia para la convocatoria de los "sembradores de ética"</t>
  </si>
  <si>
    <t>Esta actividad se desarrollará una vez se conforme el grupo de "sembradores de ética". La actividad se encuentra dentro de los plazos establecidos para su ejecución.</t>
  </si>
  <si>
    <t>Subgerente de Gestión Corporativa
Equipo de Trabajo de Talento Humano</t>
  </si>
  <si>
    <t>Grupo Sembradores de Ética</t>
  </si>
  <si>
    <t>% de avance
Abril</t>
  </si>
  <si>
    <t>% de avance
Agosto</t>
  </si>
  <si>
    <r>
      <t xml:space="preserve">Procedimiento aprobado 18/05/2017 y debidamente publicado en la ERUnet. </t>
    </r>
    <r>
      <rPr>
        <u/>
        <sz val="11"/>
        <color theme="1"/>
        <rFont val="Arial Narrow"/>
        <family val="2"/>
      </rPr>
      <t>http://10.115.245.74/sig/mejoramiento-continuo</t>
    </r>
    <r>
      <rPr>
        <sz val="11"/>
        <color theme="1"/>
        <rFont val="Arial Narrow"/>
        <family val="2"/>
      </rPr>
      <t xml:space="preserve"> </t>
    </r>
  </si>
  <si>
    <t>Se socializó la metodología para el levantamiento de riesgos incluyendo riesgos de corrupción.</t>
  </si>
  <si>
    <t>Se realizaron mesas de trabajo para documentar el contexto estratégico (DOFA) por procesos incluyendo el tema de corrupción.</t>
  </si>
  <si>
    <t>Se levantaron los riesgos por procesos incluyendo el tema de corrupción (identificación, análisis, valoración, acciones y evaluación de los riesgos).</t>
  </si>
  <si>
    <t>Actividad en ejecución, se está consolidando el contexto estratégico y el mapa de riesgos por proceso e institucional</t>
  </si>
  <si>
    <t>3
Consulta y divulgación</t>
  </si>
  <si>
    <t>5
Seguimiento</t>
  </si>
  <si>
    <t>4
Monitoreo y revisión</t>
  </si>
  <si>
    <t>N/A</t>
  </si>
  <si>
    <t>Se documentaron el procedimiento de administración del riesgo, la guía de administración de riesgos y los formatos de mapas de riesgos. El procedimiento se encuentra publicado en la Erunet</t>
  </si>
  <si>
    <t>Publicar el mapa de procesos institucional en la página web de la empresa.</t>
  </si>
  <si>
    <t>Realizar dos autoevaluación trimestral al mapa de riesgos de los procesos</t>
  </si>
  <si>
    <t>Realizar dos seguimiento independiente al mapa de riesgos por proceso.</t>
  </si>
  <si>
    <t>Equipo SIG, Oficina Asesora de Comunicaciones</t>
  </si>
  <si>
    <t>Líder de Proceso y Equipo de Trabajo</t>
  </si>
  <si>
    <t>Jefe de Control Interno y Equipo de Trabajo</t>
  </si>
  <si>
    <t xml:space="preserve">Se realizó un seguimeinto con corte a Abril de 2017. (Mapa de riesgos transicional)
</t>
  </si>
  <si>
    <t>El Registro de atención a la comunidad de proyectos se encuentra ubicado en el la Oficina de Gestión Social.</t>
  </si>
  <si>
    <t>4
Evaluación y retroalimentación a la gestión institucional</t>
  </si>
  <si>
    <t>Realizar seguimiento a las actividades de rendición de cuentas (análisis de la información obtenida por las partes interesadas después de la rendición de cuentas).</t>
  </si>
  <si>
    <t>Evaluar las acciones definidas para la rendición de cuentas.</t>
  </si>
  <si>
    <t>Equipo OAP - OAC</t>
  </si>
  <si>
    <t>Procedimiento de atención al ciudadano aprobado y publicado</t>
  </si>
  <si>
    <t>Se realizaron los informes trimestrales (marzo - junio) denominados "Informe  de seguimiento a la satisfacción a los ciudadanos"</t>
  </si>
  <si>
    <t>Proponer los trámites en el SUIT 3.0</t>
  </si>
  <si>
    <t xml:space="preserve">Ejecutar las tareas pendientes solicitadas por el DAFP para los trámites  propuestos en el SUIT </t>
  </si>
  <si>
    <t>Enviar para revisión la propuesta de los trámites en el SUIT 3.0 con los ajustes solicitados por el DAFP</t>
  </si>
  <si>
    <t>Notificarse de la Inscripción de los trámites en el SUIT 3.0 por parte del DAFP</t>
  </si>
  <si>
    <t xml:space="preserve">La Empresa postuló el trámite “Opción para el cumplimiento del traslado para provisión VIS-VIP” ante el Sistema Único de Información de Trámites – SUIT 11/05/2017 </t>
  </si>
  <si>
    <t>La Empresa ejecutó las tareas pendientes solicitadas por el DAFP y envió para revisión la propuesta de los trámites</t>
  </si>
  <si>
    <t>La notificación se realizará una vez el DAFP inscriban los trámites. Se remitió comunicación al DAFP para agilizar el proceso de inscripción de los trámites.</t>
  </si>
  <si>
    <t>La fecha de terminación de ésta actividad queda supeditada al trámite interno del DAFP- SUIT.</t>
  </si>
  <si>
    <t>La fecha de terminación de ésta actividad queda supeditada al trámite interno del DAFP- SUIT.
Documento postulación trámite ante el SUIT
http://www.suit.gov.co/autorizacion-web/faces/home.jsf?_adf.ctrl-state=107rzx55a6_3</t>
  </si>
  <si>
    <t>Se adoptó el Código de Ética de la empresa el 29/11/2016
Resolución 115/2016</t>
  </si>
  <si>
    <t>Se activó el grupo de sembradores de ética con el fin de fomentar en la empresa los temas relacionados al ideario ético.
Resolución 183/2017</t>
  </si>
  <si>
    <t>El Manual fue adoptado mediante Resolución 114 de 2016. http://10.115.245.74/sig/mejoramiento-continuo
Actividad cumplida en primer cuatrimestre de 2017</t>
  </si>
  <si>
    <t>Actividad cumplida en primer cuatrimestre de 2017</t>
  </si>
  <si>
    <t>La Oficina Asesora de Comunicaciones presenta un avance en la formulación de la Política de la entidad (Estrategia de Comunicación). Este documento ya fue remitido a la Oficina Asesora de Planeación y se encuentra pendiente por revisión final su posterior aprobación, publicación y socialización. "PLAN ESTRATEGICO OAC 2017 - PARA REVISIÓN"</t>
  </si>
  <si>
    <r>
      <t>La Oficina Asesora de Comunicaciones presenta un avance en la caracterización de los actores tanto Internos como externos, esta información se presenta incluida dentro del Documento  PLAN ESTRATEGICO OAC 2017 - PARA REVISIÓN en el numeral</t>
    </r>
    <r>
      <rPr>
        <b/>
        <sz val="11"/>
        <color rgb="FF000000"/>
        <rFont val="Arial Narrow"/>
        <family val="2"/>
      </rPr>
      <t xml:space="preserve"> 4.2.2 Público Interno y Externo.</t>
    </r>
    <r>
      <rPr>
        <sz val="11"/>
        <color rgb="FF000000"/>
        <rFont val="Arial Narrow"/>
        <family val="2"/>
      </rPr>
      <t xml:space="preserve"> Así mismo este se encuentra en proceso de revisión y aprobación.</t>
    </r>
  </si>
  <si>
    <t>Se realizó el diagnostico de la Implementación de Gobierno en Línea en el mes de mayo de 2017</t>
  </si>
  <si>
    <t>A la fecha no se presenta inclusión de  tecnologías para personas en condición de discapacidad.</t>
  </si>
  <si>
    <t>Racionalización de trámites (ver cuadro estrategia racionalización de trámites)</t>
  </si>
  <si>
    <t>Documento tareas SUIT 3.0
http://www.suit.gov.co/registro-web/faces/home_predetalle.jsf?_adf.ctrl-state=vcwqo2au_3</t>
  </si>
  <si>
    <t>% de avance
Diciembre</t>
  </si>
  <si>
    <t>Enero de 2018</t>
  </si>
  <si>
    <t>http://www.eru.gov.co/es/transparencia/control/mapa-riesgos-institucional</t>
  </si>
  <si>
    <t>Se consolidó el contexto estratégico y el mapa de riesgos por proceso e institucional y se publico en la pagina Web de la Empresa</t>
  </si>
  <si>
    <t>Los mapas de riesgo  y el contexto estratégico fueron aprobados por líderes de proceso.</t>
  </si>
  <si>
    <t>Seguimientos de Mapa de Riesgos de corrupción publicados conjuntamente con el seguimiento del plan Anticorrupción y de atención al ciudadano y seguimiento Mapa de Riegos por procesos remitido a los procesos con el radicado 20171100024173</t>
  </si>
  <si>
    <t>Documento postulación trámite ante el SUIT
http://www.suit.gov.co/autorizacion-web/faces/home.jsf?_adf.ctrl-state=107rzx55a6_3
Actividad cumplida en el segundo cuatrimestre de 2017</t>
  </si>
  <si>
    <t>Actividad cumplida en el primer cuatrimestre de 2017</t>
  </si>
  <si>
    <t>De acuerdo a capacitación del DAFP se determinó seguir con la revisión de los trámites actuales de las empresas.
Actividad cumplida en el primer cuatrimestre de 2017</t>
  </si>
  <si>
    <t>Se realizaron 21 actividades de 21 actividades programadas en el cronograma, equivalente a una ejecución del 100%</t>
  </si>
  <si>
    <t>Las estrategias de gestión social se aplican en los proyectos que gestiona la empresa según el ciclo de estructuración de proyectos. Cumpliendo con el 100% de las actividades al corte evaluado</t>
  </si>
  <si>
    <t>Se realizo una Actividad de Rendición de cuentas que se desarrollara en el 22 de septiembre de 2017 dentro del evento denominado "SOY ERU"</t>
  </si>
  <si>
    <t>http://www.eru.gov.co/es/transparencia/instrumentos-gestion-informacion-publica/Informe-pqr-denuncias-solicitudes</t>
  </si>
  <si>
    <t>1. Se realizaron las tres capacitaciones programadas ( Capacitaciones Política Pública Distrital de Servicio al Ciudadano). 
2. Se realizaron 4 Capacitaciones programadas sobre el uso eficiente de SDQS</t>
  </si>
  <si>
    <t>Presentación de correos soporte sobre capacitaciones de Política Pública Distrital de Servicio al Ciudadano, en las fechas siguientes:
08/09/2017, 26/10/2017, 23/11/2017
Presentación de planillas de asistencia a capacitaciones sobre el uso eficiente del SDQS en las fechas siguientes: 
16/02/2017, 06/04/2017, 11/05/2017, 13/07/2017</t>
  </si>
  <si>
    <t>http://10.115.245.74/sig/atencion-ciudadano
Esta actividad fue cumplida en el segundo cuatrimestre de 2017</t>
  </si>
  <si>
    <t>Se aplicaron las encuestas  a la comunidad. Cumpliendo con el 100% de las actividades programadas que equivalen al 100% del corte evaluado.</t>
  </si>
  <si>
    <t>Se desarrolló el Portal Infantil http://www.eru.gov.co/erunautas/    alcanzando Cumpliendo a la fecha del seguimiento con 48 actividades de las 54 programadas en el cronograma de la Ley de transparencia de la Entidad.</t>
  </si>
  <si>
    <t>Actividad cumplida en el segundo cuatrimestre de 2017</t>
  </si>
  <si>
    <t>Se elaboró el cronograma hasta el mes de Diciembre para un total de 89 actividades planeadas de las cuales se cumplieron 65 al 31 de diciembre de 2017, equivalente un porcentaje del 73%</t>
  </si>
  <si>
    <t xml:space="preserve">Dentro de la gestión de los trámites en el SUIT -descripción del pago: Se describe que los trámites no tiene valor para el usuario. </t>
  </si>
  <si>
    <t>Los activos de información fueron clasificados como información reservada y clasificada para el tema específico de activos digitales y electrónicos.</t>
  </si>
  <si>
    <t>Se realizo la actividad el 22 de septiembre de 2017 en el evento denominado "YO SOY ERU"</t>
  </si>
  <si>
    <t>Los mapas de Riesgos cuentan con la firma del Responsable del proceso y se encuentran los originales firmados en la oficina de la Subgerencia de Planeación y administración de Proyectos y escaneados y publicados en la intranet de la Empresa ruta: 
http://10.115.245.74/sig/administracion-riesgos</t>
  </si>
  <si>
    <t>Se publico el Mapa de Riesgos en la página Web y en la Intranet de la Empresa.</t>
  </si>
  <si>
    <t>Se realizaron las correcciones a los trámites solicitadas por el DAFP, actualmente se encuentran en espera de inscripción en la plataforma</t>
  </si>
  <si>
    <t>Informes trimestrales marzo, junio y Septiembre de las solicitudes de información, quejas, reclamos y sugerencias interpuestas ante la empresa, fueron enviados a la Subgerencia de Planeación y Administración de Proyectos y los informes mensuales se encuentran publicados en la pagina Web. El informe del ultimo trimestre será remitido en el mes de enero de 2018.</t>
  </si>
  <si>
    <t>Se socialización los datos abiertos identificados por los procesos en el comité SIG - GEL el 30 de septiembre de 2017.
Se recibió el Usuario de Acceso a la plataforma para la publicación de los datos abiertos en el mes de diciembre de 2017.</t>
  </si>
  <si>
    <t xml:space="preserve">En el ultimo cuatrimestre del año se recibieron 157 PQRS por medio del SDQS:
SEPTIEMBRE 44
OCTUBRE 53
NOVIEMBRE 28
DICIEMBRE 32
De las cuales se contestaron 119 en el mes:
SEPTIEMBRE 35
OCTUBRE 40
NOVIEMBRE 24
DICIEMBRE 20
</t>
  </si>
  <si>
    <t>SEGUIMIENTO No. 3 DEL PLAN ANTICORRUPCCIÓN Y DE ATENCIÓN AL CIUDADANO - OFICINA DE CONTROL INTERNO</t>
  </si>
  <si>
    <t>Publicados en la intranet de la Empresa ruta: 
http://10.115.245.74/sig/administracion-riesgos
Publicados en la página Web de la Empresa ruta:
http://www.eru.gov.co/es/transparencia/control/mapa-riesgo-institucional/mapa-riesgos-institucional</t>
  </si>
  <si>
    <t>Existen doce (12) solicitudes pendientes de respuesta a corte dic 31 de 2017, cuyo plazo de respuesta se encuentra dentro de los términos establecidos y se vence en el mes de enero de 2018. A la fecha del seguimiento solo está pendiente una (1) solicitud, la cual se encuentra dentro de los términos establecidos. 
Se recomienda revisar el indicador, ya que como se encuentra planteado no permite medir realmente la oportunidad de las respuestas de las PQRS.</t>
  </si>
  <si>
    <t>Fecha seguimiento: Diciembre 31 de 2017</t>
  </si>
  <si>
    <t>Se realizó seguimiento corte Septiembre 30 de 2017. (Mapa de riesgos transicional), y se realizo seguimiento al Mapa de Riesgos de Corrupción corte Abril y Agosto de 2017</t>
  </si>
  <si>
    <t>Aunque no se evidencia la aprobación, publicación y socialización del Plan Estratégico de comunicaciones o Estrategia de comunicaciones a la fecha programada para el cierre de la acción, se confirmó que la Entidad identifico la Partes Interesadas.</t>
  </si>
  <si>
    <t>Se presentó el instrumento comité SIG-GEL del 30 de septiembre de 2017</t>
  </si>
  <si>
    <t>Se presentó el instrumento comité Directivo SIG-GEL del 30 de septiembre de 2017</t>
  </si>
  <si>
    <t>Acta Comité Directivo SIG del 30 de septiembre de 2017</t>
  </si>
  <si>
    <t>Esta actividad fue cumplida en el 100% por parte de la Empresa de Renovación y Desarrollo Urbano de Bogotá. sin embargo, la fecha de aprobación de los tramites propuestos queda supeditada al trámite interno del DAFP- SUIT.
Documento tareas SUIT 3.0
http://www.suit.gov.co/registro-web/faces/home_predetalle.jsf?_adf.ctrl-state=vcwqo2au_3</t>
  </si>
  <si>
    <t>Seguimientos de Mapa de Riesgos de corrupción publicados conjuntamente con el seguimiento del plan Anticorrupción y de Atención al Ciudadano y seguimiento Mapa de Riegos por procesos remitido a los procesos con el radicado 20171100024173.</t>
  </si>
  <si>
    <t>La fecha de terminación de ésta actividad queda supeditada al trámite del DAFP- SUIT.</t>
  </si>
  <si>
    <t>Existe el documento y se presentó  para revisión; sin embargo, no se evidencia la aprobación, publicación y socialización del Plan Estratégico de Comunicaciones o Estrategia de Comunicaciones, a la fecha programada para el cierre de la acción</t>
  </si>
  <si>
    <t>Se evidencia que pese a que no se aprobó el PLAN ESTRATEGICO OAC 2017, se realizó el cronograma de Rendición de Cuentas por parte la Oficina de Comunicaciones y se cumplió en un 100%</t>
  </si>
  <si>
    <t xml:space="preserve">Esta actividad se realizó en Compensar de la 94 con Autopista norte, cuya evidencia esta soportada en las listas de asistencia al evento y el video publicado en la Intranet link:
https://drive.google.com/file/d/1DPMp-V2gnTwh0wYaJsJWCIAQrBNAsHZ-/view </t>
  </si>
  <si>
    <t>Esta actividad se reprogramó para ser ejecutada en el mes de enero de 2018.</t>
  </si>
  <si>
    <t>Evidencias: Encuestas satisfacción del ciudadano - PQRS que reposan en el proceso de Atención al Ciudadano</t>
  </si>
  <si>
    <t>Las acciones que quedaron pendientes de cumplimiento en la vigencia 2017 dependen del  Departamento Administrativo de la Función Publica DAFP, ya que son los trámites propuestos por la entidad, por lo que la Empresa debe cumplir estas actividades una vez dichos trámites sean aprobados por el DAFP.</t>
  </si>
  <si>
    <t>Las actividades que no se cumplieron dependen de: 
* Las relacionadas con trámites: De la aprobación de los mismos por parte del DAFP.
 * Y las demás de la designación de presupuesto.
Nota: El porcentaje evaluado disminuyó debido al incremento de las acciones inicialmente programadas en el cronograma, en el último cuatrimestre de 2017.</t>
  </si>
  <si>
    <t>La Empresa de Renovación y Desarrollo Urbano cumplió con la actividad que le correspondía,  quedando pendiente la aprobación y publicación de los trámites en el SUIT</t>
  </si>
  <si>
    <t>Queda pendiente formatear los Datos Abiertos (Convertirlos  a un archivo Plano), para su posterior publicación.</t>
  </si>
  <si>
    <t>TOTAL IMPLEMENTACIÓN PLAN ANTICORRUPCIÓN Y ATENCIÓN AL CIUDADANO - CORTE EVALUADO</t>
  </si>
  <si>
    <r>
      <t xml:space="preserve">OBSERVACIONES: 
</t>
    </r>
    <r>
      <rPr>
        <sz val="11"/>
        <rFont val="Arial Narrow"/>
        <family val="2"/>
      </rPr>
      <t xml:space="preserve">1.  Se evidencia un cumplimiento del 93,5% en el Plan Anticorrupción y de Atención al ciudadano, para la vigencia 2017. 
2.  Dos (2) de las actividades programadas presentan avance 0%, en razón a que su gestión involucra un tercero, es decir depende de actuaciones del Departamento Administrativo de la Función Pública-DAFP.
3.  Para el Plan de Anticorrupción y de Atención al Ciudadano que se formulara para la vigencia 2018, se recomienda revisar la pertinencia de los indicadores relacionados con la oportunidad de la PQRS y las acciones planteadas.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</si>
</sst>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
    <numFmt numFmtId="165" formatCode="dd/mm/yy"/>
    <numFmt numFmtId="166" formatCode="0.0%"/>
  </numFmts>
  <fonts count="14"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sz val="11"/>
      <color rgb="FF000000"/>
      <name val="Arial Narrow"/>
      <family val="2"/>
    </font>
    <font>
      <b/>
      <sz val="14"/>
      <color theme="1"/>
      <name val="Arial Narrow"/>
      <family val="2"/>
    </font>
    <font>
      <b/>
      <sz val="11"/>
      <color rgb="FF000000"/>
      <name val="Arial Narrow"/>
      <family val="2"/>
    </font>
    <font>
      <u/>
      <sz val="11"/>
      <color theme="10"/>
      <name val="Calibri"/>
      <family val="2"/>
      <scheme val="minor"/>
    </font>
    <font>
      <u/>
      <sz val="11"/>
      <color theme="1"/>
      <name val="Arial Narrow"/>
      <family val="2"/>
    </font>
    <font>
      <sz val="11"/>
      <color rgb="FF000000"/>
      <name val="Arial"/>
      <family val="2"/>
    </font>
    <font>
      <u/>
      <sz val="11"/>
      <color theme="10"/>
      <name val="Arial Narrow"/>
      <family val="2"/>
    </font>
    <font>
      <sz val="11"/>
      <name val="Arial Narrow"/>
      <family val="2"/>
    </font>
    <font>
      <sz val="10"/>
      <color theme="1"/>
      <name val="Arial Narrow"/>
      <family val="2"/>
    </font>
    <font>
      <b/>
      <sz val="11"/>
      <name val="Arial Narrow"/>
      <family val="2"/>
    </font>
  </fonts>
  <fills count="6">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9"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auto="1"/>
      </left>
      <right style="thin">
        <color auto="1"/>
      </right>
      <top/>
      <bottom style="thin">
        <color auto="1"/>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auto="1"/>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s>
  <cellStyleXfs count="5">
    <xf numFmtId="0" fontId="0" fillId="0" borderId="0"/>
    <xf numFmtId="9" fontId="1" fillId="0" borderId="0" applyFont="0" applyFill="0" applyBorder="0" applyAlignment="0" applyProtection="0"/>
    <xf numFmtId="0" fontId="1" fillId="0" borderId="0"/>
    <xf numFmtId="0" fontId="7" fillId="0" borderId="0" applyNumberFormat="0" applyFill="0" applyBorder="0" applyAlignment="0" applyProtection="0"/>
    <xf numFmtId="0" fontId="9" fillId="0" borderId="0"/>
  </cellStyleXfs>
  <cellXfs count="152">
    <xf numFmtId="0" fontId="0" fillId="0" borderId="0" xfId="0"/>
    <xf numFmtId="0" fontId="2" fillId="0" borderId="0" xfId="0" applyFont="1"/>
    <xf numFmtId="0" fontId="2" fillId="0" borderId="0" xfId="0" applyFont="1" applyAlignment="1">
      <alignment horizontal="left"/>
    </xf>
    <xf numFmtId="165" fontId="4" fillId="0" borderId="1" xfId="0" applyNumberFormat="1" applyFont="1" applyBorder="1" applyAlignment="1">
      <alignment horizontal="center" vertical="center" wrapText="1"/>
    </xf>
    <xf numFmtId="9" fontId="2" fillId="2" borderId="1" xfId="1" applyFont="1" applyFill="1" applyBorder="1" applyAlignment="1">
      <alignment horizontal="center" vertical="center"/>
    </xf>
    <xf numFmtId="9" fontId="2" fillId="3" borderId="1" xfId="1" applyFont="1" applyFill="1" applyBorder="1" applyAlignment="1">
      <alignment horizontal="center" vertical="center"/>
    </xf>
    <xf numFmtId="0" fontId="2" fillId="0" borderId="4" xfId="0" applyFont="1" applyBorder="1" applyAlignment="1">
      <alignment horizontal="center" vertical="center" wrapText="1"/>
    </xf>
    <xf numFmtId="164" fontId="4" fillId="0" borderId="4" xfId="0" applyNumberFormat="1" applyFont="1" applyBorder="1" applyAlignment="1">
      <alignment horizontal="center" vertical="center" wrapText="1"/>
    </xf>
    <xf numFmtId="9" fontId="2" fillId="3" borderId="4" xfId="1" applyFont="1" applyFill="1" applyBorder="1" applyAlignment="1">
      <alignment horizontal="center" vertical="center"/>
    </xf>
    <xf numFmtId="0" fontId="2" fillId="0" borderId="5" xfId="0" applyFont="1" applyBorder="1" applyAlignment="1">
      <alignment horizontal="justify" vertical="center"/>
    </xf>
    <xf numFmtId="0" fontId="2" fillId="0" borderId="7" xfId="0" applyFont="1" applyBorder="1" applyAlignment="1">
      <alignment horizontal="justify" vertical="center"/>
    </xf>
    <xf numFmtId="0" fontId="2" fillId="0" borderId="9" xfId="0" applyFont="1" applyBorder="1" applyAlignment="1">
      <alignment horizontal="center" vertical="center" wrapText="1"/>
    </xf>
    <xf numFmtId="164" fontId="4" fillId="0" borderId="9" xfId="0" applyNumberFormat="1" applyFont="1" applyBorder="1" applyAlignment="1">
      <alignment horizontal="center" vertical="center" wrapText="1"/>
    </xf>
    <xf numFmtId="0" fontId="2" fillId="0" borderId="17" xfId="0" applyFont="1" applyBorder="1" applyAlignment="1">
      <alignment horizontal="center" vertical="center" wrapText="1"/>
    </xf>
    <xf numFmtId="164" fontId="4" fillId="0" borderId="17" xfId="0" applyNumberFormat="1" applyFont="1" applyBorder="1" applyAlignment="1">
      <alignment horizontal="center" vertical="center" wrapText="1"/>
    </xf>
    <xf numFmtId="0" fontId="2" fillId="0" borderId="7" xfId="0" applyFont="1" applyFill="1" applyBorder="1" applyAlignment="1">
      <alignment horizontal="justify" vertical="center"/>
    </xf>
    <xf numFmtId="0" fontId="2" fillId="0" borderId="7" xfId="0" applyFont="1" applyFill="1" applyBorder="1" applyAlignment="1">
      <alignment horizontal="justify" vertical="center" wrapText="1"/>
    </xf>
    <xf numFmtId="9" fontId="2" fillId="4" borderId="1" xfId="1" applyFont="1" applyFill="1" applyBorder="1" applyAlignment="1">
      <alignment horizontal="center" vertical="center"/>
    </xf>
    <xf numFmtId="0" fontId="2" fillId="0" borderId="12" xfId="0" applyFont="1" applyBorder="1" applyAlignment="1"/>
    <xf numFmtId="0" fontId="2" fillId="0" borderId="11" xfId="0" applyFont="1" applyBorder="1" applyAlignment="1">
      <alignment horizontal="center"/>
    </xf>
    <xf numFmtId="9" fontId="2" fillId="0" borderId="24" xfId="1" applyFont="1" applyFill="1" applyBorder="1" applyAlignment="1">
      <alignment horizontal="center" vertical="center"/>
    </xf>
    <xf numFmtId="9" fontId="2" fillId="2" borderId="17" xfId="1" applyFont="1" applyFill="1" applyBorder="1" applyAlignment="1">
      <alignment horizontal="center" vertical="center"/>
    </xf>
    <xf numFmtId="0" fontId="2" fillId="0" borderId="26" xfId="0" applyFont="1" applyBorder="1" applyAlignment="1">
      <alignment horizontal="justify" vertical="center"/>
    </xf>
    <xf numFmtId="164" fontId="4" fillId="0" borderId="25" xfId="0" applyNumberFormat="1" applyFont="1" applyBorder="1" applyAlignment="1">
      <alignment horizontal="center" vertical="center" wrapText="1"/>
    </xf>
    <xf numFmtId="9" fontId="2" fillId="3" borderId="25" xfId="1" applyFont="1" applyFill="1" applyBorder="1" applyAlignment="1">
      <alignment horizontal="center" vertical="center"/>
    </xf>
    <xf numFmtId="0" fontId="2" fillId="0" borderId="27" xfId="0" applyFont="1" applyBorder="1" applyAlignment="1">
      <alignment horizontal="justify" vertical="center"/>
    </xf>
    <xf numFmtId="0" fontId="2" fillId="0" borderId="25" xfId="0" applyFont="1" applyBorder="1" applyAlignment="1">
      <alignment horizontal="center" vertical="center" wrapText="1"/>
    </xf>
    <xf numFmtId="9" fontId="2" fillId="0" borderId="1" xfId="1" applyFont="1" applyFill="1" applyBorder="1" applyAlignment="1">
      <alignment horizontal="center" vertical="center"/>
    </xf>
    <xf numFmtId="164" fontId="4" fillId="0" borderId="17" xfId="0" applyNumberFormat="1" applyFont="1" applyFill="1" applyBorder="1" applyAlignment="1">
      <alignment horizontal="center" vertical="center" wrapText="1"/>
    </xf>
    <xf numFmtId="0" fontId="2" fillId="0" borderId="26" xfId="0" applyFont="1" applyBorder="1" applyAlignment="1">
      <alignment horizontal="justify" vertical="center" wrapText="1"/>
    </xf>
    <xf numFmtId="165" fontId="4" fillId="0" borderId="25"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9" xfId="0" applyFont="1" applyBorder="1" applyAlignment="1">
      <alignment horizontal="center" vertical="center" wrapText="1"/>
    </xf>
    <xf numFmtId="9" fontId="2" fillId="4" borderId="22" xfId="1" applyFont="1" applyFill="1" applyBorder="1" applyAlignment="1">
      <alignment horizontal="center" vertical="center"/>
    </xf>
    <xf numFmtId="9" fontId="2" fillId="2" borderId="22" xfId="1" applyFont="1" applyFill="1" applyBorder="1" applyAlignment="1">
      <alignment horizontal="center" vertical="center"/>
    </xf>
    <xf numFmtId="9" fontId="2" fillId="3" borderId="22" xfId="1" applyFont="1" applyFill="1" applyBorder="1" applyAlignment="1">
      <alignment horizontal="center" vertical="center"/>
    </xf>
    <xf numFmtId="9" fontId="2" fillId="0" borderId="17" xfId="1" applyFont="1" applyFill="1" applyBorder="1" applyAlignment="1">
      <alignment horizontal="center" vertical="center"/>
    </xf>
    <xf numFmtId="9" fontId="2" fillId="3" borderId="24" xfId="1" applyFont="1" applyFill="1" applyBorder="1" applyAlignment="1">
      <alignment horizontal="center" vertical="center"/>
    </xf>
    <xf numFmtId="9" fontId="2" fillId="3" borderId="23" xfId="1" applyFont="1" applyFill="1" applyBorder="1" applyAlignment="1">
      <alignment horizontal="center" vertical="center"/>
    </xf>
    <xf numFmtId="10" fontId="2" fillId="4" borderId="22" xfId="1" applyNumberFormat="1" applyFont="1" applyFill="1" applyBorder="1" applyAlignment="1">
      <alignment horizontal="center" vertical="center"/>
    </xf>
    <xf numFmtId="9" fontId="2" fillId="3" borderId="22" xfId="1" applyNumberFormat="1" applyFont="1" applyFill="1" applyBorder="1" applyAlignment="1">
      <alignment horizontal="center" vertical="center"/>
    </xf>
    <xf numFmtId="9" fontId="2" fillId="4" borderId="24" xfId="1" applyFont="1" applyFill="1" applyBorder="1" applyAlignment="1">
      <alignment horizontal="center" vertical="center"/>
    </xf>
    <xf numFmtId="0" fontId="2" fillId="0" borderId="7" xfId="0" applyFont="1" applyBorder="1" applyAlignment="1">
      <alignment horizontal="justify" vertical="center" wrapText="1"/>
    </xf>
    <xf numFmtId="0" fontId="2" fillId="0" borderId="27" xfId="0" applyFont="1" applyBorder="1" applyAlignment="1">
      <alignment horizontal="justify" vertical="center" wrapText="1"/>
    </xf>
    <xf numFmtId="9" fontId="2" fillId="0" borderId="9" xfId="1" applyFont="1" applyFill="1" applyBorder="1" applyAlignment="1">
      <alignment horizontal="center" vertical="center"/>
    </xf>
    <xf numFmtId="9" fontId="2" fillId="3" borderId="21" xfId="1" applyFont="1" applyFill="1" applyBorder="1" applyAlignment="1">
      <alignment horizontal="center" vertical="center"/>
    </xf>
    <xf numFmtId="9" fontId="2" fillId="3" borderId="9" xfId="1" applyFont="1" applyFill="1" applyBorder="1" applyAlignment="1">
      <alignment horizontal="center" vertical="center"/>
    </xf>
    <xf numFmtId="9" fontId="2" fillId="2" borderId="4" xfId="1" applyFont="1" applyFill="1" applyBorder="1" applyAlignment="1">
      <alignment horizontal="center" vertical="center"/>
    </xf>
    <xf numFmtId="164" fontId="4" fillId="0" borderId="9" xfId="0" applyNumberFormat="1" applyFont="1" applyFill="1" applyBorder="1" applyAlignment="1">
      <alignment horizontal="center" vertical="center" wrapText="1"/>
    </xf>
    <xf numFmtId="0" fontId="2" fillId="0" borderId="35" xfId="0" applyFont="1" applyBorder="1" applyAlignment="1">
      <alignment horizontal="justify" vertical="center"/>
    </xf>
    <xf numFmtId="10" fontId="2" fillId="3" borderId="17" xfId="1" applyNumberFormat="1" applyFont="1" applyFill="1" applyBorder="1" applyAlignment="1">
      <alignment horizontal="center" vertical="center"/>
    </xf>
    <xf numFmtId="0" fontId="6" fillId="0" borderId="17" xfId="0" applyFont="1" applyBorder="1" applyAlignment="1">
      <alignment horizontal="center" vertical="center" wrapText="1"/>
    </xf>
    <xf numFmtId="9" fontId="2" fillId="4" borderId="9" xfId="1" applyFont="1" applyFill="1" applyBorder="1" applyAlignment="1">
      <alignment horizontal="center" vertical="center"/>
    </xf>
    <xf numFmtId="0" fontId="2" fillId="0" borderId="1" xfId="0" applyFont="1" applyBorder="1" applyAlignment="1">
      <alignment horizontal="justify" vertical="center"/>
    </xf>
    <xf numFmtId="0" fontId="3" fillId="0" borderId="17" xfId="0" applyFont="1" applyBorder="1" applyAlignment="1">
      <alignment horizontal="center" vertical="center" wrapText="1"/>
    </xf>
    <xf numFmtId="0" fontId="2" fillId="0" borderId="11" xfId="0" applyFont="1" applyBorder="1" applyAlignment="1">
      <alignment horizontal="center"/>
    </xf>
    <xf numFmtId="164" fontId="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0" fillId="0" borderId="5" xfId="3" applyFont="1" applyBorder="1" applyAlignment="1">
      <alignment horizontal="justify" vertical="center" wrapText="1"/>
    </xf>
    <xf numFmtId="0" fontId="4" fillId="0" borderId="7" xfId="4" applyFont="1" applyFill="1" applyBorder="1" applyAlignment="1">
      <alignment vertical="center" wrapText="1"/>
    </xf>
    <xf numFmtId="9" fontId="11" fillId="3" borderId="22" xfId="1" applyFont="1" applyFill="1" applyBorder="1" applyAlignment="1">
      <alignment horizontal="center" vertical="center"/>
    </xf>
    <xf numFmtId="166" fontId="11" fillId="3" borderId="22" xfId="1" applyNumberFormat="1" applyFont="1" applyFill="1" applyBorder="1" applyAlignment="1">
      <alignment horizontal="center" vertical="center"/>
    </xf>
    <xf numFmtId="0" fontId="12" fillId="0" borderId="1" xfId="0" applyFont="1" applyBorder="1" applyAlignment="1">
      <alignment horizontal="center" vertical="center" wrapText="1"/>
    </xf>
    <xf numFmtId="9" fontId="2" fillId="3" borderId="17" xfId="1" applyFont="1" applyFill="1" applyBorder="1" applyAlignment="1">
      <alignment horizontal="center" vertical="center"/>
    </xf>
    <xf numFmtId="0" fontId="2" fillId="0" borderId="26" xfId="0" applyFont="1" applyBorder="1" applyAlignment="1">
      <alignment horizontal="justify" vertical="center" wrapText="1"/>
    </xf>
    <xf numFmtId="9" fontId="2" fillId="3" borderId="32" xfId="1" applyFont="1" applyFill="1" applyBorder="1" applyAlignment="1">
      <alignment horizontal="center" vertical="center"/>
    </xf>
    <xf numFmtId="9" fontId="2" fillId="3" borderId="38" xfId="1" applyFont="1" applyFill="1" applyBorder="1" applyAlignment="1">
      <alignment horizontal="center" vertical="center"/>
    </xf>
    <xf numFmtId="9" fontId="2" fillId="3" borderId="39" xfId="1" applyFont="1" applyFill="1" applyBorder="1" applyAlignment="1">
      <alignment horizontal="center" vertical="center"/>
    </xf>
    <xf numFmtId="0" fontId="2" fillId="0" borderId="26" xfId="0" applyFont="1" applyBorder="1" applyAlignment="1">
      <alignment horizontal="justify" vertical="center" wrapText="1"/>
    </xf>
    <xf numFmtId="0" fontId="7" fillId="0" borderId="1" xfId="3" applyBorder="1" applyAlignment="1">
      <alignment horizontal="justify" vertical="center"/>
    </xf>
    <xf numFmtId="9" fontId="2" fillId="2" borderId="24" xfId="1" applyFont="1" applyFill="1" applyBorder="1" applyAlignment="1">
      <alignment horizontal="center" vertical="center"/>
    </xf>
    <xf numFmtId="9" fontId="2" fillId="2" borderId="23" xfId="1" applyFont="1" applyFill="1" applyBorder="1" applyAlignment="1">
      <alignment horizontal="center" vertical="center"/>
    </xf>
    <xf numFmtId="9" fontId="11" fillId="4" borderId="22" xfId="1" applyNumberFormat="1" applyFont="1" applyFill="1" applyBorder="1" applyAlignment="1">
      <alignment horizontal="center" vertical="center"/>
    </xf>
    <xf numFmtId="9" fontId="2" fillId="2" borderId="1" xfId="1" applyFont="1" applyFill="1" applyBorder="1" applyAlignment="1">
      <alignment horizontal="center" vertical="center" wrapText="1"/>
    </xf>
    <xf numFmtId="9" fontId="2" fillId="2" borderId="22" xfId="1" applyFont="1" applyFill="1" applyBorder="1" applyAlignment="1">
      <alignment horizontal="center" vertical="center" wrapText="1"/>
    </xf>
    <xf numFmtId="9" fontId="2" fillId="4" borderId="24" xfId="1" applyNumberFormat="1" applyFont="1" applyFill="1" applyBorder="1" applyAlignment="1">
      <alignment horizontal="center" vertical="center"/>
    </xf>
    <xf numFmtId="0" fontId="2" fillId="0" borderId="26" xfId="0" applyFont="1" applyBorder="1" applyAlignment="1">
      <alignment horizontal="justify" vertical="center" wrapText="1"/>
    </xf>
    <xf numFmtId="0" fontId="2" fillId="0" borderId="26" xfId="0" applyFont="1" applyBorder="1" applyAlignment="1">
      <alignment horizontal="justify" vertical="center" wrapText="1"/>
    </xf>
    <xf numFmtId="0" fontId="11" fillId="0" borderId="7" xfId="0" applyFont="1" applyFill="1" applyBorder="1" applyAlignment="1">
      <alignment horizontal="justify" vertical="center"/>
    </xf>
    <xf numFmtId="0" fontId="11" fillId="0" borderId="7" xfId="0" applyFont="1" applyFill="1" applyBorder="1" applyAlignment="1">
      <alignment horizontal="justify" vertical="top" wrapText="1"/>
    </xf>
    <xf numFmtId="0" fontId="11" fillId="0" borderId="5" xfId="0" applyFont="1" applyBorder="1" applyAlignment="1">
      <alignment horizontal="justify" vertical="center"/>
    </xf>
    <xf numFmtId="0" fontId="11" fillId="0" borderId="7" xfId="0" applyFont="1" applyFill="1" applyBorder="1" applyAlignment="1">
      <alignment horizontal="justify" vertical="center" wrapText="1"/>
    </xf>
    <xf numFmtId="0" fontId="11" fillId="0" borderId="26" xfId="0" applyFont="1" applyBorder="1" applyAlignment="1">
      <alignment horizontal="justify" vertical="center" wrapText="1"/>
    </xf>
    <xf numFmtId="0" fontId="11" fillId="0" borderId="7" xfId="0" applyFont="1" applyBorder="1" applyAlignment="1">
      <alignment horizontal="justify" vertical="center"/>
    </xf>
    <xf numFmtId="0" fontId="11" fillId="0" borderId="7" xfId="0" applyFont="1" applyBorder="1" applyAlignment="1">
      <alignment horizontal="justify" vertical="center" wrapText="1"/>
    </xf>
    <xf numFmtId="0" fontId="13" fillId="0" borderId="0" xfId="0" applyFont="1" applyAlignment="1">
      <alignment horizontal="justify"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4" xfId="0" applyFont="1" applyBorder="1" applyAlignment="1">
      <alignment horizontal="justify"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2" fillId="0" borderId="9" xfId="0" applyFont="1" applyBorder="1" applyAlignment="1">
      <alignment horizontal="justify" vertical="center" wrapText="1"/>
    </xf>
    <xf numFmtId="0" fontId="11"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3" fillId="0" borderId="13" xfId="0" applyFont="1" applyBorder="1" applyAlignment="1">
      <alignment horizontal="center" vertical="center" wrapText="1"/>
    </xf>
    <xf numFmtId="0" fontId="3" fillId="0" borderId="16" xfId="0" applyFont="1" applyBorder="1" applyAlignment="1">
      <alignment horizontal="center" vertical="center" wrapText="1"/>
    </xf>
    <xf numFmtId="0" fontId="2" fillId="0" borderId="22"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34" xfId="0" applyFont="1" applyBorder="1" applyAlignment="1">
      <alignment horizontal="justify" vertical="center" wrapText="1"/>
    </xf>
    <xf numFmtId="164" fontId="4" fillId="0" borderId="1" xfId="0" applyNumberFormat="1" applyFont="1" applyBorder="1" applyAlignment="1">
      <alignment horizontal="center" vertical="center" wrapText="1"/>
    </xf>
    <xf numFmtId="0" fontId="11" fillId="0" borderId="17" xfId="0" applyFont="1" applyBorder="1" applyAlignment="1">
      <alignment horizontal="justify" vertical="center" wrapText="1"/>
    </xf>
    <xf numFmtId="0" fontId="2" fillId="0" borderId="4" xfId="0" applyFont="1" applyFill="1" applyBorder="1" applyAlignment="1">
      <alignment horizontal="justify" vertical="center" wrapText="1"/>
    </xf>
    <xf numFmtId="0" fontId="2" fillId="0" borderId="0" xfId="0" applyFont="1" applyAlignment="1">
      <alignment horizontal="left"/>
    </xf>
    <xf numFmtId="0" fontId="5" fillId="0" borderId="2" xfId="0" applyFont="1" applyBorder="1" applyAlignment="1">
      <alignment horizontal="center"/>
    </xf>
    <xf numFmtId="0" fontId="5" fillId="0" borderId="0" xfId="0" applyFont="1" applyBorder="1" applyAlignment="1">
      <alignment horizontal="center"/>
    </xf>
    <xf numFmtId="0" fontId="3" fillId="0" borderId="19" xfId="0" applyFont="1" applyBorder="1" applyAlignment="1">
      <alignment horizontal="center" vertical="center" wrapText="1"/>
    </xf>
    <xf numFmtId="0" fontId="3" fillId="0" borderId="29" xfId="0" applyFont="1" applyBorder="1" applyAlignment="1">
      <alignment horizontal="center" vertical="center" wrapText="1"/>
    </xf>
    <xf numFmtId="0" fontId="2" fillId="0" borderId="25" xfId="0" applyFont="1" applyBorder="1" applyAlignment="1">
      <alignment horizontal="justify" vertical="center" wrapText="1"/>
    </xf>
    <xf numFmtId="0" fontId="3" fillId="0" borderId="10" xfId="0" applyFont="1" applyBorder="1" applyAlignment="1">
      <alignment horizontal="left"/>
    </xf>
    <xf numFmtId="0" fontId="3" fillId="0" borderId="11" xfId="0" applyFont="1" applyBorder="1" applyAlignment="1">
      <alignment horizontal="left"/>
    </xf>
    <xf numFmtId="0" fontId="2" fillId="0" borderId="11" xfId="0" applyFont="1" applyBorder="1" applyAlignment="1">
      <alignment horizontal="center"/>
    </xf>
    <xf numFmtId="0" fontId="2"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1" xfId="0" applyFont="1" applyBorder="1" applyAlignment="1">
      <alignment horizontal="center" vertical="center" wrapText="1"/>
    </xf>
    <xf numFmtId="0" fontId="3" fillId="0" borderId="2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24"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33" xfId="0" applyFont="1" applyBorder="1" applyAlignment="1">
      <alignment horizontal="justify" vertical="center" wrapText="1"/>
    </xf>
    <xf numFmtId="0" fontId="2" fillId="0" borderId="1" xfId="0" applyFont="1" applyFill="1" applyBorder="1" applyAlignment="1">
      <alignment horizontal="justify" vertical="center" wrapText="1"/>
    </xf>
    <xf numFmtId="0" fontId="2" fillId="0" borderId="26" xfId="0" applyFont="1" applyBorder="1" applyAlignment="1">
      <alignment horizontal="justify" vertical="center" wrapText="1"/>
    </xf>
    <xf numFmtId="0" fontId="2" fillId="0" borderId="27" xfId="0" applyFont="1" applyBorder="1" applyAlignment="1">
      <alignment horizontal="justify"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7" xfId="0" applyFont="1" applyBorder="1" applyAlignment="1">
      <alignment horizontal="center" vertical="center" wrapText="1"/>
    </xf>
    <xf numFmtId="9" fontId="5" fillId="5" borderId="37" xfId="1" applyFont="1" applyFill="1" applyBorder="1"/>
    <xf numFmtId="166" fontId="5" fillId="5" borderId="37" xfId="1" applyNumberFormat="1" applyFont="1" applyFill="1" applyBorder="1"/>
    <xf numFmtId="166" fontId="5" fillId="5" borderId="18" xfId="1" applyNumberFormat="1" applyFont="1" applyFill="1" applyBorder="1"/>
    <xf numFmtId="0" fontId="3" fillId="5" borderId="20"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36" xfId="0" applyFont="1" applyFill="1" applyBorder="1" applyAlignment="1">
      <alignment horizontal="center" vertical="center" wrapText="1"/>
    </xf>
  </cellXfs>
  <cellStyles count="5">
    <cellStyle name="Hipervínculo" xfId="3" builtinId="8"/>
    <cellStyle name="Normal" xfId="0" builtinId="0"/>
    <cellStyle name="Normal 2" xfId="2"/>
    <cellStyle name="Normal 4" xfId="4"/>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ru.gov.co/es/transparencia/control/mapa-riesgos-instituc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tabSelected="1" view="pageBreakPreview" zoomScale="110" zoomScaleNormal="110" zoomScaleSheetLayoutView="110" workbookViewId="0">
      <selection activeCell="A64" sqref="A64:M68"/>
    </sheetView>
  </sheetViews>
  <sheetFormatPr baseColWidth="10" defaultRowHeight="16.5" x14ac:dyDescent="0.3"/>
  <cols>
    <col min="1" max="1" width="15.28515625" style="1" customWidth="1"/>
    <col min="2" max="2" width="15.5703125" style="1" customWidth="1"/>
    <col min="3" max="3" width="20.7109375" style="1" customWidth="1"/>
    <col min="4" max="4" width="11" style="1" customWidth="1"/>
    <col min="5" max="5" width="19.85546875" style="1" customWidth="1"/>
    <col min="6" max="6" width="15.42578125" style="1" customWidth="1"/>
    <col min="7" max="7" width="17.7109375" style="1" customWidth="1"/>
    <col min="8" max="9" width="11" style="1" customWidth="1"/>
    <col min="10" max="10" width="7.28515625" style="1" customWidth="1"/>
    <col min="11" max="11" width="8.28515625" style="1" customWidth="1"/>
    <col min="12" max="12" width="9" style="1" customWidth="1"/>
    <col min="13" max="13" width="40.42578125" style="1" customWidth="1"/>
    <col min="14" max="16384" width="11.42578125" style="1"/>
  </cols>
  <sheetData>
    <row r="1" spans="1:13" x14ac:dyDescent="0.3">
      <c r="A1" s="1" t="s">
        <v>0</v>
      </c>
      <c r="C1" s="118" t="s">
        <v>102</v>
      </c>
      <c r="D1" s="118"/>
      <c r="E1" s="118"/>
      <c r="F1" s="118"/>
      <c r="G1" s="2"/>
      <c r="H1" s="2"/>
      <c r="I1" s="2"/>
    </row>
    <row r="2" spans="1:13" x14ac:dyDescent="0.3">
      <c r="A2" s="1" t="s">
        <v>1</v>
      </c>
      <c r="C2" s="118">
        <v>2017</v>
      </c>
      <c r="D2" s="118"/>
      <c r="E2" s="118"/>
      <c r="F2" s="118"/>
      <c r="G2" s="2"/>
      <c r="H2" s="2"/>
      <c r="I2" s="2"/>
    </row>
    <row r="3" spans="1:13" x14ac:dyDescent="0.3">
      <c r="A3" s="1" t="s">
        <v>2</v>
      </c>
      <c r="C3" s="118" t="s">
        <v>171</v>
      </c>
      <c r="D3" s="118"/>
      <c r="E3" s="118"/>
      <c r="F3" s="118"/>
      <c r="G3" s="2"/>
      <c r="H3" s="2"/>
      <c r="I3" s="2"/>
    </row>
    <row r="5" spans="1:13" ht="19.5" thickBot="1" x14ac:dyDescent="0.35">
      <c r="A5" s="119" t="s">
        <v>199</v>
      </c>
      <c r="B5" s="120"/>
      <c r="C5" s="120"/>
      <c r="D5" s="120"/>
      <c r="E5" s="120"/>
      <c r="F5" s="120"/>
      <c r="G5" s="120"/>
      <c r="H5" s="120"/>
      <c r="I5" s="120"/>
      <c r="J5" s="120"/>
      <c r="K5" s="120"/>
      <c r="L5" s="120"/>
      <c r="M5" s="120"/>
    </row>
    <row r="6" spans="1:13" ht="17.25" thickBot="1" x14ac:dyDescent="0.35">
      <c r="A6" s="124" t="s">
        <v>202</v>
      </c>
      <c r="B6" s="125"/>
      <c r="C6" s="125"/>
      <c r="D6" s="125"/>
      <c r="E6" s="125"/>
      <c r="F6" s="125"/>
      <c r="G6" s="125"/>
      <c r="H6" s="126"/>
      <c r="I6" s="126"/>
      <c r="J6" s="126"/>
      <c r="K6" s="19"/>
      <c r="L6" s="63"/>
      <c r="M6" s="18"/>
    </row>
    <row r="7" spans="1:13" ht="66.75" thickBot="1" x14ac:dyDescent="0.35">
      <c r="A7" s="31" t="s">
        <v>3</v>
      </c>
      <c r="B7" s="32" t="s">
        <v>16</v>
      </c>
      <c r="C7" s="121" t="s">
        <v>4</v>
      </c>
      <c r="D7" s="122"/>
      <c r="E7" s="121" t="s">
        <v>5</v>
      </c>
      <c r="F7" s="122"/>
      <c r="G7" s="32" t="s">
        <v>10</v>
      </c>
      <c r="H7" s="33" t="s">
        <v>11</v>
      </c>
      <c r="I7" s="32" t="s">
        <v>12</v>
      </c>
      <c r="J7" s="32" t="s">
        <v>125</v>
      </c>
      <c r="K7" s="32" t="s">
        <v>126</v>
      </c>
      <c r="L7" s="32" t="s">
        <v>170</v>
      </c>
      <c r="M7" s="32" t="s">
        <v>6</v>
      </c>
    </row>
    <row r="8" spans="1:13" ht="82.5" x14ac:dyDescent="0.3">
      <c r="A8" s="110" t="s">
        <v>110</v>
      </c>
      <c r="B8" s="39" t="s">
        <v>56</v>
      </c>
      <c r="C8" s="123" t="s">
        <v>7</v>
      </c>
      <c r="D8" s="123"/>
      <c r="E8" s="123" t="s">
        <v>9</v>
      </c>
      <c r="F8" s="123"/>
      <c r="G8" s="26" t="s">
        <v>13</v>
      </c>
      <c r="H8" s="23">
        <v>42795</v>
      </c>
      <c r="I8" s="30">
        <v>42916</v>
      </c>
      <c r="J8" s="24">
        <v>1</v>
      </c>
      <c r="K8" s="24">
        <v>1</v>
      </c>
      <c r="L8" s="73">
        <v>1</v>
      </c>
      <c r="M8" s="51" t="s">
        <v>162</v>
      </c>
    </row>
    <row r="9" spans="1:13" ht="103.5" customHeight="1" x14ac:dyDescent="0.3">
      <c r="A9" s="110"/>
      <c r="B9" s="100" t="s">
        <v>58</v>
      </c>
      <c r="C9" s="96" t="s">
        <v>8</v>
      </c>
      <c r="D9" s="96"/>
      <c r="E9" s="96" t="s">
        <v>136</v>
      </c>
      <c r="F9" s="96"/>
      <c r="G9" s="38" t="s">
        <v>15</v>
      </c>
      <c r="H9" s="36">
        <v>42795</v>
      </c>
      <c r="I9" s="3">
        <v>42825</v>
      </c>
      <c r="J9" s="4">
        <v>0.5</v>
      </c>
      <c r="K9" s="5">
        <v>1</v>
      </c>
      <c r="L9" s="43">
        <v>1</v>
      </c>
      <c r="M9" s="10" t="s">
        <v>127</v>
      </c>
    </row>
    <row r="10" spans="1:13" ht="49.5" x14ac:dyDescent="0.3">
      <c r="A10" s="110"/>
      <c r="B10" s="100"/>
      <c r="C10" s="96" t="s">
        <v>17</v>
      </c>
      <c r="D10" s="96"/>
      <c r="E10" s="96" t="s">
        <v>128</v>
      </c>
      <c r="F10" s="96"/>
      <c r="G10" s="38" t="s">
        <v>14</v>
      </c>
      <c r="H10" s="115">
        <v>42826</v>
      </c>
      <c r="I10" s="115">
        <v>42885</v>
      </c>
      <c r="J10" s="4">
        <v>0</v>
      </c>
      <c r="K10" s="5">
        <v>1</v>
      </c>
      <c r="L10" s="43">
        <v>1</v>
      </c>
      <c r="M10" s="10" t="s">
        <v>188</v>
      </c>
    </row>
    <row r="11" spans="1:13" ht="72" customHeight="1" x14ac:dyDescent="0.3">
      <c r="A11" s="110"/>
      <c r="B11" s="100"/>
      <c r="C11" s="96" t="s">
        <v>18</v>
      </c>
      <c r="D11" s="96"/>
      <c r="E11" s="96" t="s">
        <v>129</v>
      </c>
      <c r="F11" s="96" t="s">
        <v>129</v>
      </c>
      <c r="G11" s="127" t="s">
        <v>22</v>
      </c>
      <c r="H11" s="115"/>
      <c r="I11" s="115"/>
      <c r="J11" s="4">
        <v>0</v>
      </c>
      <c r="K11" s="5">
        <v>1</v>
      </c>
      <c r="L11" s="43">
        <v>1</v>
      </c>
      <c r="M11" s="10" t="s">
        <v>188</v>
      </c>
    </row>
    <row r="12" spans="1:13" ht="76.5" customHeight="1" x14ac:dyDescent="0.3">
      <c r="A12" s="110"/>
      <c r="B12" s="100"/>
      <c r="C12" s="96" t="s">
        <v>19</v>
      </c>
      <c r="D12" s="96"/>
      <c r="E12" s="96" t="s">
        <v>130</v>
      </c>
      <c r="F12" s="96" t="s">
        <v>130</v>
      </c>
      <c r="G12" s="127"/>
      <c r="H12" s="115"/>
      <c r="I12" s="115"/>
      <c r="J12" s="4">
        <v>0</v>
      </c>
      <c r="K12" s="5">
        <v>1</v>
      </c>
      <c r="L12" s="5">
        <v>1</v>
      </c>
      <c r="M12" s="61" t="s">
        <v>130</v>
      </c>
    </row>
    <row r="13" spans="1:13" ht="66" customHeight="1" x14ac:dyDescent="0.3">
      <c r="A13" s="110"/>
      <c r="B13" s="100"/>
      <c r="C13" s="96" t="s">
        <v>20</v>
      </c>
      <c r="D13" s="96" t="s">
        <v>20</v>
      </c>
      <c r="E13" s="96" t="s">
        <v>173</v>
      </c>
      <c r="F13" s="96" t="s">
        <v>131</v>
      </c>
      <c r="G13" s="38" t="s">
        <v>23</v>
      </c>
      <c r="H13" s="115"/>
      <c r="I13" s="115"/>
      <c r="J13" s="4">
        <v>0</v>
      </c>
      <c r="K13" s="17">
        <v>0.7</v>
      </c>
      <c r="L13" s="5">
        <v>1</v>
      </c>
      <c r="M13" s="77" t="s">
        <v>172</v>
      </c>
    </row>
    <row r="14" spans="1:13" ht="115.5" x14ac:dyDescent="0.3">
      <c r="A14" s="110"/>
      <c r="B14" s="100"/>
      <c r="C14" s="96" t="s">
        <v>21</v>
      </c>
      <c r="D14" s="96"/>
      <c r="E14" s="96" t="s">
        <v>174</v>
      </c>
      <c r="F14" s="96"/>
      <c r="G14" s="38" t="s">
        <v>24</v>
      </c>
      <c r="H14" s="115"/>
      <c r="I14" s="115"/>
      <c r="J14" s="4">
        <v>0</v>
      </c>
      <c r="K14" s="4">
        <v>0</v>
      </c>
      <c r="L14" s="43">
        <v>1</v>
      </c>
      <c r="M14" s="50" t="s">
        <v>193</v>
      </c>
    </row>
    <row r="15" spans="1:13" ht="99" x14ac:dyDescent="0.3">
      <c r="A15" s="110"/>
      <c r="B15" s="37" t="s">
        <v>132</v>
      </c>
      <c r="C15" s="96" t="s">
        <v>137</v>
      </c>
      <c r="D15" s="96" t="s">
        <v>137</v>
      </c>
      <c r="E15" s="96" t="s">
        <v>194</v>
      </c>
      <c r="F15" s="96"/>
      <c r="G15" s="38" t="s">
        <v>140</v>
      </c>
      <c r="H15" s="36">
        <v>42826</v>
      </c>
      <c r="I15" s="36">
        <v>42885</v>
      </c>
      <c r="J15" s="27" t="s">
        <v>135</v>
      </c>
      <c r="K15" s="4">
        <v>0</v>
      </c>
      <c r="L15" s="43">
        <v>1</v>
      </c>
      <c r="M15" s="50" t="s">
        <v>200</v>
      </c>
    </row>
    <row r="16" spans="1:13" ht="99" x14ac:dyDescent="0.3">
      <c r="A16" s="110"/>
      <c r="B16" s="37" t="s">
        <v>134</v>
      </c>
      <c r="C16" s="96" t="s">
        <v>138</v>
      </c>
      <c r="D16" s="96" t="s">
        <v>138</v>
      </c>
      <c r="E16" s="96" t="s">
        <v>203</v>
      </c>
      <c r="F16" s="96" t="s">
        <v>143</v>
      </c>
      <c r="G16" s="38" t="s">
        <v>141</v>
      </c>
      <c r="H16" s="36">
        <v>42916</v>
      </c>
      <c r="I16" s="36">
        <v>43100</v>
      </c>
      <c r="J16" s="27" t="s">
        <v>135</v>
      </c>
      <c r="K16" s="24">
        <v>0.5</v>
      </c>
      <c r="L16" s="73">
        <v>1</v>
      </c>
      <c r="M16" s="10" t="s">
        <v>175</v>
      </c>
    </row>
    <row r="17" spans="1:13" ht="103.5" customHeight="1" thickBot="1" x14ac:dyDescent="0.35">
      <c r="A17" s="94"/>
      <c r="B17" s="40" t="s">
        <v>133</v>
      </c>
      <c r="C17" s="106" t="s">
        <v>139</v>
      </c>
      <c r="D17" s="106" t="s">
        <v>139</v>
      </c>
      <c r="E17" s="96" t="s">
        <v>203</v>
      </c>
      <c r="F17" s="96" t="s">
        <v>143</v>
      </c>
      <c r="G17" s="11" t="s">
        <v>142</v>
      </c>
      <c r="H17" s="12">
        <v>42916</v>
      </c>
      <c r="I17" s="12">
        <v>43100</v>
      </c>
      <c r="J17" s="52" t="s">
        <v>135</v>
      </c>
      <c r="K17" s="53">
        <v>0.5</v>
      </c>
      <c r="L17" s="73">
        <v>1</v>
      </c>
      <c r="M17" s="10" t="s">
        <v>209</v>
      </c>
    </row>
    <row r="18" spans="1:13" ht="49.5" customHeight="1" x14ac:dyDescent="0.3">
      <c r="A18" s="109" t="s">
        <v>111</v>
      </c>
      <c r="B18" s="142" t="s">
        <v>25</v>
      </c>
      <c r="C18" s="97" t="s">
        <v>26</v>
      </c>
      <c r="D18" s="97" t="s">
        <v>26</v>
      </c>
      <c r="E18" s="97" t="s">
        <v>31</v>
      </c>
      <c r="F18" s="97"/>
      <c r="G18" s="6" t="s">
        <v>32</v>
      </c>
      <c r="H18" s="7">
        <v>42767</v>
      </c>
      <c r="I18" s="7">
        <v>42794</v>
      </c>
      <c r="J18" s="8">
        <v>1</v>
      </c>
      <c r="K18" s="8">
        <v>1</v>
      </c>
      <c r="L18" s="74">
        <v>1</v>
      </c>
      <c r="M18" s="9" t="s">
        <v>163</v>
      </c>
    </row>
    <row r="19" spans="1:13" ht="75.75" customHeight="1" x14ac:dyDescent="0.3">
      <c r="A19" s="110"/>
      <c r="B19" s="143"/>
      <c r="C19" s="96" t="s">
        <v>27</v>
      </c>
      <c r="D19" s="96" t="s">
        <v>27</v>
      </c>
      <c r="E19" s="96" t="s">
        <v>37</v>
      </c>
      <c r="F19" s="96"/>
      <c r="G19" s="38" t="s">
        <v>33</v>
      </c>
      <c r="H19" s="36">
        <v>42767</v>
      </c>
      <c r="I19" s="36">
        <v>42794</v>
      </c>
      <c r="J19" s="5">
        <v>1</v>
      </c>
      <c r="K19" s="5">
        <v>1</v>
      </c>
      <c r="L19" s="73">
        <v>1</v>
      </c>
      <c r="M19" s="25" t="s">
        <v>163</v>
      </c>
    </row>
    <row r="20" spans="1:13" ht="82.5" x14ac:dyDescent="0.3">
      <c r="A20" s="110"/>
      <c r="B20" s="143"/>
      <c r="C20" s="96" t="s">
        <v>28</v>
      </c>
      <c r="D20" s="96" t="s">
        <v>28</v>
      </c>
      <c r="E20" s="96" t="s">
        <v>38</v>
      </c>
      <c r="F20" s="96"/>
      <c r="G20" s="38" t="s">
        <v>34</v>
      </c>
      <c r="H20" s="36">
        <v>42795</v>
      </c>
      <c r="I20" s="36">
        <v>42825</v>
      </c>
      <c r="J20" s="5">
        <v>1</v>
      </c>
      <c r="K20" s="5">
        <v>1</v>
      </c>
      <c r="L20" s="43">
        <v>1</v>
      </c>
      <c r="M20" s="16" t="s">
        <v>178</v>
      </c>
    </row>
    <row r="21" spans="1:13" ht="56.25" customHeight="1" x14ac:dyDescent="0.3">
      <c r="A21" s="110"/>
      <c r="B21" s="143"/>
      <c r="C21" s="96" t="s">
        <v>29</v>
      </c>
      <c r="D21" s="96" t="s">
        <v>29</v>
      </c>
      <c r="E21" s="96" t="s">
        <v>31</v>
      </c>
      <c r="F21" s="96"/>
      <c r="G21" s="38" t="s">
        <v>35</v>
      </c>
      <c r="H21" s="36">
        <v>42461</v>
      </c>
      <c r="I21" s="36">
        <v>42855</v>
      </c>
      <c r="J21" s="5">
        <v>1</v>
      </c>
      <c r="K21" s="5">
        <v>1</v>
      </c>
      <c r="L21" s="43">
        <v>1</v>
      </c>
      <c r="M21" s="15" t="s">
        <v>177</v>
      </c>
    </row>
    <row r="22" spans="1:13" ht="54.75" customHeight="1" x14ac:dyDescent="0.3">
      <c r="A22" s="110"/>
      <c r="B22" s="143"/>
      <c r="C22" s="96" t="s">
        <v>30</v>
      </c>
      <c r="D22" s="96" t="s">
        <v>30</v>
      </c>
      <c r="E22" s="96" t="s">
        <v>31</v>
      </c>
      <c r="F22" s="96"/>
      <c r="G22" s="38" t="s">
        <v>35</v>
      </c>
      <c r="H22" s="36">
        <v>42461</v>
      </c>
      <c r="I22" s="36">
        <v>42855</v>
      </c>
      <c r="J22" s="5">
        <v>1</v>
      </c>
      <c r="K22" s="5">
        <v>1</v>
      </c>
      <c r="L22" s="43">
        <v>1</v>
      </c>
      <c r="M22" s="15" t="s">
        <v>177</v>
      </c>
    </row>
    <row r="23" spans="1:13" ht="59.25" customHeight="1" x14ac:dyDescent="0.3">
      <c r="A23" s="110"/>
      <c r="B23" s="143"/>
      <c r="C23" s="108" t="s">
        <v>36</v>
      </c>
      <c r="D23" s="108"/>
      <c r="E23" s="108" t="s">
        <v>103</v>
      </c>
      <c r="F23" s="108"/>
      <c r="G23" s="13" t="s">
        <v>35</v>
      </c>
      <c r="H23" s="14">
        <v>42856</v>
      </c>
      <c r="I23" s="14">
        <v>42886</v>
      </c>
      <c r="J23" s="71">
        <v>1</v>
      </c>
      <c r="K23" s="71">
        <v>1</v>
      </c>
      <c r="L23" s="45">
        <v>1</v>
      </c>
      <c r="M23" s="22" t="s">
        <v>177</v>
      </c>
    </row>
    <row r="24" spans="1:13" ht="80.25" customHeight="1" x14ac:dyDescent="0.3">
      <c r="A24" s="110"/>
      <c r="B24" s="144"/>
      <c r="C24" s="108" t="s">
        <v>151</v>
      </c>
      <c r="D24" s="108" t="s">
        <v>151</v>
      </c>
      <c r="E24" s="108" t="s">
        <v>155</v>
      </c>
      <c r="F24" s="108"/>
      <c r="G24" s="13" t="s">
        <v>35</v>
      </c>
      <c r="H24" s="14">
        <v>42856</v>
      </c>
      <c r="I24" s="14">
        <v>42916</v>
      </c>
      <c r="J24" s="27" t="s">
        <v>135</v>
      </c>
      <c r="K24" s="71">
        <v>1</v>
      </c>
      <c r="L24" s="45">
        <v>1</v>
      </c>
      <c r="M24" s="72" t="s">
        <v>176</v>
      </c>
    </row>
    <row r="25" spans="1:13" ht="66" customHeight="1" x14ac:dyDescent="0.3">
      <c r="A25" s="110"/>
      <c r="B25" s="144"/>
      <c r="C25" s="108" t="s">
        <v>152</v>
      </c>
      <c r="D25" s="108" t="s">
        <v>152</v>
      </c>
      <c r="E25" s="108" t="s">
        <v>156</v>
      </c>
      <c r="F25" s="108"/>
      <c r="G25" s="13" t="s">
        <v>35</v>
      </c>
      <c r="H25" s="14">
        <v>42887</v>
      </c>
      <c r="I25" s="14">
        <v>42916</v>
      </c>
      <c r="J25" s="27" t="s">
        <v>135</v>
      </c>
      <c r="K25" s="71">
        <v>1</v>
      </c>
      <c r="L25" s="5">
        <v>1</v>
      </c>
      <c r="M25" s="140" t="s">
        <v>169</v>
      </c>
    </row>
    <row r="26" spans="1:13" ht="59.25" customHeight="1" x14ac:dyDescent="0.3">
      <c r="A26" s="110"/>
      <c r="B26" s="144"/>
      <c r="C26" s="108" t="s">
        <v>153</v>
      </c>
      <c r="D26" s="108" t="s">
        <v>153</v>
      </c>
      <c r="E26" s="108" t="s">
        <v>156</v>
      </c>
      <c r="F26" s="108"/>
      <c r="G26" s="13" t="s">
        <v>35</v>
      </c>
      <c r="H26" s="14">
        <v>42887</v>
      </c>
      <c r="I26" s="14">
        <v>42916</v>
      </c>
      <c r="J26" s="27" t="s">
        <v>135</v>
      </c>
      <c r="K26" s="71">
        <v>1</v>
      </c>
      <c r="L26" s="5">
        <v>1</v>
      </c>
      <c r="M26" s="141"/>
    </row>
    <row r="27" spans="1:13" ht="66" customHeight="1" x14ac:dyDescent="0.3">
      <c r="A27" s="110"/>
      <c r="B27" s="144"/>
      <c r="C27" s="108" t="s">
        <v>154</v>
      </c>
      <c r="D27" s="108" t="s">
        <v>154</v>
      </c>
      <c r="E27" s="108" t="s">
        <v>195</v>
      </c>
      <c r="F27" s="108" t="s">
        <v>157</v>
      </c>
      <c r="G27" s="13" t="s">
        <v>35</v>
      </c>
      <c r="H27" s="14">
        <v>42887</v>
      </c>
      <c r="I27" s="14">
        <v>42916</v>
      </c>
      <c r="J27" s="27" t="s">
        <v>135</v>
      </c>
      <c r="K27" s="21">
        <v>0</v>
      </c>
      <c r="L27" s="78">
        <v>0.5</v>
      </c>
      <c r="M27" s="86" t="s">
        <v>210</v>
      </c>
    </row>
    <row r="28" spans="1:13" ht="66.75" customHeight="1" thickBot="1" x14ac:dyDescent="0.35">
      <c r="A28" s="110"/>
      <c r="B28" s="144"/>
      <c r="C28" s="108" t="s">
        <v>168</v>
      </c>
      <c r="D28" s="108" t="s">
        <v>168</v>
      </c>
      <c r="E28" s="108" t="s">
        <v>195</v>
      </c>
      <c r="F28" s="108" t="s">
        <v>157</v>
      </c>
      <c r="G28" s="13" t="s">
        <v>35</v>
      </c>
      <c r="H28" s="14">
        <v>42917</v>
      </c>
      <c r="I28" s="14">
        <v>43100</v>
      </c>
      <c r="J28" s="44" t="s">
        <v>135</v>
      </c>
      <c r="K28" s="44" t="s">
        <v>135</v>
      </c>
      <c r="L28" s="78">
        <v>0.5</v>
      </c>
      <c r="M28" s="86" t="s">
        <v>210</v>
      </c>
    </row>
    <row r="29" spans="1:13" ht="150" customHeight="1" x14ac:dyDescent="0.3">
      <c r="A29" s="101" t="s">
        <v>112</v>
      </c>
      <c r="B29" s="98" t="s">
        <v>57</v>
      </c>
      <c r="C29" s="97" t="s">
        <v>39</v>
      </c>
      <c r="D29" s="97" t="s">
        <v>39</v>
      </c>
      <c r="E29" s="117" t="s">
        <v>164</v>
      </c>
      <c r="F29" s="117"/>
      <c r="G29" s="6" t="s">
        <v>45</v>
      </c>
      <c r="H29" s="7">
        <v>42767</v>
      </c>
      <c r="I29" s="7">
        <v>42824</v>
      </c>
      <c r="J29" s="55">
        <v>0</v>
      </c>
      <c r="K29" s="55">
        <v>0.5</v>
      </c>
      <c r="L29" s="55">
        <v>0.5</v>
      </c>
      <c r="M29" s="9" t="s">
        <v>211</v>
      </c>
    </row>
    <row r="30" spans="1:13" ht="73.5" customHeight="1" x14ac:dyDescent="0.3">
      <c r="A30" s="102"/>
      <c r="B30" s="99"/>
      <c r="C30" s="96" t="s">
        <v>40</v>
      </c>
      <c r="D30" s="96" t="s">
        <v>40</v>
      </c>
      <c r="E30" s="96" t="s">
        <v>47</v>
      </c>
      <c r="F30" s="96"/>
      <c r="G30" s="65" t="s">
        <v>45</v>
      </c>
      <c r="H30" s="64">
        <v>42795</v>
      </c>
      <c r="I30" s="64">
        <v>42824</v>
      </c>
      <c r="J30" s="5">
        <v>1</v>
      </c>
      <c r="K30" s="5">
        <v>1</v>
      </c>
      <c r="L30" s="45">
        <v>1</v>
      </c>
      <c r="M30" s="22" t="s">
        <v>163</v>
      </c>
    </row>
    <row r="31" spans="1:13" ht="84.75" customHeight="1" thickBot="1" x14ac:dyDescent="0.35">
      <c r="A31" s="102"/>
      <c r="B31" s="99"/>
      <c r="C31" s="96" t="s">
        <v>41</v>
      </c>
      <c r="D31" s="96" t="s">
        <v>41</v>
      </c>
      <c r="E31" s="96" t="s">
        <v>179</v>
      </c>
      <c r="F31" s="96"/>
      <c r="G31" s="65" t="s">
        <v>45</v>
      </c>
      <c r="H31" s="64">
        <v>42826</v>
      </c>
      <c r="I31" s="64">
        <v>43100</v>
      </c>
      <c r="J31" s="17">
        <v>0.08</v>
      </c>
      <c r="K31" s="47">
        <f>+J31+9.55%+7.89%+7.89%+10%</f>
        <v>0.43329999999999991</v>
      </c>
      <c r="L31" s="45">
        <v>1</v>
      </c>
      <c r="M31" s="87" t="s">
        <v>212</v>
      </c>
    </row>
    <row r="32" spans="1:13" ht="177" customHeight="1" x14ac:dyDescent="0.3">
      <c r="A32" s="102"/>
      <c r="B32" s="100" t="s">
        <v>62</v>
      </c>
      <c r="C32" s="96" t="s">
        <v>42</v>
      </c>
      <c r="D32" s="96" t="s">
        <v>42</v>
      </c>
      <c r="E32" s="96" t="s">
        <v>165</v>
      </c>
      <c r="F32" s="96"/>
      <c r="G32" s="65" t="s">
        <v>45</v>
      </c>
      <c r="H32" s="64">
        <v>42795</v>
      </c>
      <c r="I32" s="64">
        <v>43008</v>
      </c>
      <c r="J32" s="4">
        <v>0</v>
      </c>
      <c r="K32" s="41">
        <v>0.5</v>
      </c>
      <c r="L32" s="45">
        <v>1</v>
      </c>
      <c r="M32" s="88" t="s">
        <v>204</v>
      </c>
    </row>
    <row r="33" spans="1:13" ht="102" customHeight="1" x14ac:dyDescent="0.3">
      <c r="A33" s="102"/>
      <c r="B33" s="100"/>
      <c r="C33" s="96" t="s">
        <v>43</v>
      </c>
      <c r="D33" s="96" t="s">
        <v>43</v>
      </c>
      <c r="E33" s="96" t="s">
        <v>180</v>
      </c>
      <c r="F33" s="96"/>
      <c r="G33" s="65" t="s">
        <v>46</v>
      </c>
      <c r="H33" s="64">
        <v>42795</v>
      </c>
      <c r="I33" s="64">
        <v>43100</v>
      </c>
      <c r="J33" s="5">
        <v>0.4</v>
      </c>
      <c r="K33" s="43">
        <v>0.6</v>
      </c>
      <c r="L33" s="43">
        <v>1</v>
      </c>
      <c r="M33" s="10" t="s">
        <v>144</v>
      </c>
    </row>
    <row r="34" spans="1:13" ht="124.5" customHeight="1" x14ac:dyDescent="0.3">
      <c r="A34" s="102"/>
      <c r="B34" s="62" t="s">
        <v>59</v>
      </c>
      <c r="C34" s="108" t="s">
        <v>44</v>
      </c>
      <c r="D34" s="108" t="s">
        <v>44</v>
      </c>
      <c r="E34" s="116" t="s">
        <v>181</v>
      </c>
      <c r="F34" s="116"/>
      <c r="G34" s="13" t="s">
        <v>23</v>
      </c>
      <c r="H34" s="28">
        <v>42795</v>
      </c>
      <c r="I34" s="14">
        <v>43100</v>
      </c>
      <c r="J34" s="21">
        <v>0</v>
      </c>
      <c r="K34" s="49">
        <v>0.5</v>
      </c>
      <c r="L34" s="43">
        <v>1</v>
      </c>
      <c r="M34" s="84" t="s">
        <v>213</v>
      </c>
    </row>
    <row r="35" spans="1:13" ht="90.75" customHeight="1" x14ac:dyDescent="0.3">
      <c r="A35" s="102"/>
      <c r="B35" s="145" t="s">
        <v>145</v>
      </c>
      <c r="C35" s="108" t="s">
        <v>146</v>
      </c>
      <c r="D35" s="108" t="s">
        <v>146</v>
      </c>
      <c r="E35" s="111"/>
      <c r="F35" s="112"/>
      <c r="G35" s="13" t="s">
        <v>148</v>
      </c>
      <c r="H35" s="28">
        <v>42855</v>
      </c>
      <c r="I35" s="28">
        <v>43100</v>
      </c>
      <c r="J35" s="44"/>
      <c r="K35" s="20" t="s">
        <v>135</v>
      </c>
      <c r="L35" s="78">
        <v>0</v>
      </c>
      <c r="M35" s="29" t="s">
        <v>214</v>
      </c>
    </row>
    <row r="36" spans="1:13" ht="33.75" thickBot="1" x14ac:dyDescent="0.35">
      <c r="A36" s="103"/>
      <c r="B36" s="95"/>
      <c r="C36" s="106" t="s">
        <v>147</v>
      </c>
      <c r="D36" s="106" t="s">
        <v>147</v>
      </c>
      <c r="E36" s="113"/>
      <c r="F36" s="114"/>
      <c r="G36" s="11" t="s">
        <v>148</v>
      </c>
      <c r="H36" s="56">
        <v>42855</v>
      </c>
      <c r="I36" s="56">
        <v>43100</v>
      </c>
      <c r="J36" s="52"/>
      <c r="K36" s="52" t="s">
        <v>135</v>
      </c>
      <c r="L36" s="79">
        <v>0</v>
      </c>
      <c r="M36" s="85" t="s">
        <v>214</v>
      </c>
    </row>
    <row r="37" spans="1:13" ht="164.25" customHeight="1" x14ac:dyDescent="0.3">
      <c r="A37" s="101" t="s">
        <v>113</v>
      </c>
      <c r="B37" s="35" t="s">
        <v>61</v>
      </c>
      <c r="C37" s="97" t="s">
        <v>48</v>
      </c>
      <c r="D37" s="97" t="s">
        <v>48</v>
      </c>
      <c r="E37" s="97" t="s">
        <v>196</v>
      </c>
      <c r="F37" s="97"/>
      <c r="G37" s="6" t="s">
        <v>67</v>
      </c>
      <c r="H37" s="7">
        <v>42825</v>
      </c>
      <c r="I37" s="7">
        <v>43100</v>
      </c>
      <c r="J37" s="8">
        <v>0.25</v>
      </c>
      <c r="K37" s="8">
        <v>0.5</v>
      </c>
      <c r="L37" s="43">
        <v>1</v>
      </c>
      <c r="M37" s="66" t="s">
        <v>182</v>
      </c>
    </row>
    <row r="38" spans="1:13" ht="61.5" customHeight="1" x14ac:dyDescent="0.3">
      <c r="A38" s="102"/>
      <c r="B38" s="34" t="s">
        <v>60</v>
      </c>
      <c r="C38" s="96" t="s">
        <v>49</v>
      </c>
      <c r="D38" s="96" t="s">
        <v>49</v>
      </c>
      <c r="E38" s="96" t="s">
        <v>69</v>
      </c>
      <c r="F38" s="96"/>
      <c r="G38" s="38" t="s">
        <v>67</v>
      </c>
      <c r="H38" s="36">
        <v>42795</v>
      </c>
      <c r="I38" s="36">
        <v>42916</v>
      </c>
      <c r="J38" s="5">
        <v>0.5</v>
      </c>
      <c r="K38" s="43">
        <v>1</v>
      </c>
      <c r="L38" s="43">
        <v>1</v>
      </c>
      <c r="M38" s="76" t="s">
        <v>185</v>
      </c>
    </row>
    <row r="39" spans="1:13" ht="136.5" customHeight="1" x14ac:dyDescent="0.3">
      <c r="A39" s="102"/>
      <c r="B39" s="34" t="s">
        <v>63</v>
      </c>
      <c r="C39" s="96" t="s">
        <v>50</v>
      </c>
      <c r="D39" s="96" t="s">
        <v>50</v>
      </c>
      <c r="E39" s="96" t="s">
        <v>183</v>
      </c>
      <c r="F39" s="96"/>
      <c r="G39" s="38" t="s">
        <v>67</v>
      </c>
      <c r="H39" s="36">
        <v>42795</v>
      </c>
      <c r="I39" s="36">
        <v>43100</v>
      </c>
      <c r="J39" s="5">
        <v>0.5</v>
      </c>
      <c r="K39" s="5">
        <v>0.5</v>
      </c>
      <c r="L39" s="43">
        <v>1</v>
      </c>
      <c r="M39" s="76" t="s">
        <v>184</v>
      </c>
    </row>
    <row r="40" spans="1:13" ht="60" customHeight="1" x14ac:dyDescent="0.3">
      <c r="A40" s="102"/>
      <c r="B40" s="34" t="s">
        <v>64</v>
      </c>
      <c r="C40" s="96" t="s">
        <v>51</v>
      </c>
      <c r="D40" s="96" t="s">
        <v>51</v>
      </c>
      <c r="E40" s="96" t="s">
        <v>149</v>
      </c>
      <c r="F40" s="96"/>
      <c r="G40" s="38" t="s">
        <v>67</v>
      </c>
      <c r="H40" s="36">
        <v>42795</v>
      </c>
      <c r="I40" s="36">
        <v>42916</v>
      </c>
      <c r="J40" s="5">
        <v>0.5</v>
      </c>
      <c r="K40" s="43">
        <v>1</v>
      </c>
      <c r="L40" s="43">
        <v>1</v>
      </c>
      <c r="M40" s="76" t="s">
        <v>185</v>
      </c>
    </row>
    <row r="41" spans="1:13" ht="72.75" customHeight="1" x14ac:dyDescent="0.3">
      <c r="A41" s="102"/>
      <c r="B41" s="104" t="s">
        <v>65</v>
      </c>
      <c r="C41" s="96" t="s">
        <v>52</v>
      </c>
      <c r="D41" s="96" t="s">
        <v>52</v>
      </c>
      <c r="E41" s="107" t="s">
        <v>186</v>
      </c>
      <c r="F41" s="107"/>
      <c r="G41" s="38" t="s">
        <v>67</v>
      </c>
      <c r="H41" s="36">
        <v>42767</v>
      </c>
      <c r="I41" s="36">
        <v>43100</v>
      </c>
      <c r="J41" s="5">
        <v>0.2</v>
      </c>
      <c r="K41" s="68">
        <v>0.66</v>
      </c>
      <c r="L41" s="43">
        <v>1</v>
      </c>
      <c r="M41" s="50" t="s">
        <v>215</v>
      </c>
    </row>
    <row r="42" spans="1:13" ht="65.25" customHeight="1" thickBot="1" x14ac:dyDescent="0.35">
      <c r="A42" s="102"/>
      <c r="B42" s="104"/>
      <c r="C42" s="96" t="s">
        <v>53</v>
      </c>
      <c r="D42" s="96" t="s">
        <v>53</v>
      </c>
      <c r="E42" s="107"/>
      <c r="F42" s="107"/>
      <c r="G42" s="38" t="s">
        <v>67</v>
      </c>
      <c r="H42" s="36">
        <v>42767</v>
      </c>
      <c r="I42" s="36">
        <v>43100</v>
      </c>
      <c r="J42" s="5">
        <v>0.2</v>
      </c>
      <c r="K42" s="68">
        <v>0.66</v>
      </c>
      <c r="L42" s="43">
        <v>1</v>
      </c>
      <c r="M42" s="50" t="s">
        <v>215</v>
      </c>
    </row>
    <row r="43" spans="1:13" ht="49.5" customHeight="1" thickBot="1" x14ac:dyDescent="0.35">
      <c r="A43" s="102"/>
      <c r="B43" s="104" t="s">
        <v>66</v>
      </c>
      <c r="C43" s="96" t="s">
        <v>54</v>
      </c>
      <c r="D43" s="96" t="s">
        <v>54</v>
      </c>
      <c r="E43" s="96" t="s">
        <v>150</v>
      </c>
      <c r="F43" s="96"/>
      <c r="G43" s="38" t="s">
        <v>68</v>
      </c>
      <c r="H43" s="36">
        <v>42795</v>
      </c>
      <c r="I43" s="36">
        <v>43100</v>
      </c>
      <c r="J43" s="5">
        <v>0.25</v>
      </c>
      <c r="K43" s="45">
        <v>0.5</v>
      </c>
      <c r="L43" s="43">
        <v>1</v>
      </c>
      <c r="M43" s="66" t="s">
        <v>182</v>
      </c>
    </row>
    <row r="44" spans="1:13" ht="50.25" thickBot="1" x14ac:dyDescent="0.35">
      <c r="A44" s="103"/>
      <c r="B44" s="105"/>
      <c r="C44" s="106" t="s">
        <v>55</v>
      </c>
      <c r="D44" s="106" t="s">
        <v>55</v>
      </c>
      <c r="E44" s="106"/>
      <c r="F44" s="106"/>
      <c r="G44" s="11" t="s">
        <v>68</v>
      </c>
      <c r="H44" s="12">
        <v>42797</v>
      </c>
      <c r="I44" s="12">
        <v>43100</v>
      </c>
      <c r="J44" s="54">
        <v>0.25</v>
      </c>
      <c r="K44" s="46">
        <v>0.5</v>
      </c>
      <c r="L44" s="43">
        <v>1</v>
      </c>
      <c r="M44" s="66" t="s">
        <v>182</v>
      </c>
    </row>
    <row r="45" spans="1:13" ht="84" customHeight="1" x14ac:dyDescent="0.3">
      <c r="A45" s="101" t="s">
        <v>114</v>
      </c>
      <c r="B45" s="132" t="s">
        <v>70</v>
      </c>
      <c r="C45" s="97" t="s">
        <v>75</v>
      </c>
      <c r="D45" s="97" t="s">
        <v>75</v>
      </c>
      <c r="E45" s="97" t="s">
        <v>104</v>
      </c>
      <c r="F45" s="97" t="s">
        <v>92</v>
      </c>
      <c r="G45" s="6" t="s">
        <v>88</v>
      </c>
      <c r="H45" s="7">
        <v>42767</v>
      </c>
      <c r="I45" s="7">
        <v>42825</v>
      </c>
      <c r="J45" s="8">
        <v>1</v>
      </c>
      <c r="K45" s="8">
        <v>1</v>
      </c>
      <c r="L45" s="75">
        <v>1</v>
      </c>
      <c r="M45" s="76" t="s">
        <v>177</v>
      </c>
    </row>
    <row r="46" spans="1:13" ht="117" customHeight="1" x14ac:dyDescent="0.3">
      <c r="A46" s="102"/>
      <c r="B46" s="104"/>
      <c r="C46" s="96" t="s">
        <v>76</v>
      </c>
      <c r="D46" s="96" t="s">
        <v>76</v>
      </c>
      <c r="E46" s="96" t="s">
        <v>187</v>
      </c>
      <c r="F46" s="96" t="s">
        <v>93</v>
      </c>
      <c r="G46" s="38" t="s">
        <v>88</v>
      </c>
      <c r="H46" s="36">
        <v>42795</v>
      </c>
      <c r="I46" s="36">
        <v>43100</v>
      </c>
      <c r="J46" s="5">
        <v>0.7</v>
      </c>
      <c r="K46" s="48">
        <v>0.87</v>
      </c>
      <c r="L46" s="48">
        <v>0.89</v>
      </c>
      <c r="M46" s="89" t="s">
        <v>216</v>
      </c>
    </row>
    <row r="47" spans="1:13" ht="49.5" x14ac:dyDescent="0.3">
      <c r="A47" s="102"/>
      <c r="B47" s="104"/>
      <c r="C47" s="139" t="s">
        <v>77</v>
      </c>
      <c r="D47" s="139" t="s">
        <v>77</v>
      </c>
      <c r="E47" s="96" t="s">
        <v>166</v>
      </c>
      <c r="F47" s="96" t="s">
        <v>94</v>
      </c>
      <c r="G47" s="38" t="s">
        <v>105</v>
      </c>
      <c r="H47" s="36">
        <v>42767</v>
      </c>
      <c r="I47" s="36">
        <v>42855</v>
      </c>
      <c r="J47" s="4">
        <v>0.5</v>
      </c>
      <c r="K47" s="43">
        <v>1</v>
      </c>
      <c r="L47" s="43">
        <v>1</v>
      </c>
      <c r="M47" s="76" t="s">
        <v>188</v>
      </c>
    </row>
    <row r="48" spans="1:13" ht="148.5" x14ac:dyDescent="0.3">
      <c r="A48" s="102"/>
      <c r="B48" s="104"/>
      <c r="C48" s="96" t="s">
        <v>78</v>
      </c>
      <c r="D48" s="96" t="s">
        <v>78</v>
      </c>
      <c r="E48" s="107" t="s">
        <v>189</v>
      </c>
      <c r="F48" s="107" t="s">
        <v>95</v>
      </c>
      <c r="G48" s="38" t="s">
        <v>106</v>
      </c>
      <c r="H48" s="36">
        <v>42795</v>
      </c>
      <c r="I48" s="36">
        <v>43100</v>
      </c>
      <c r="J48" s="5">
        <v>0.7</v>
      </c>
      <c r="K48" s="69">
        <v>0.875</v>
      </c>
      <c r="L48" s="80">
        <v>0.73</v>
      </c>
      <c r="M48" s="50" t="s">
        <v>217</v>
      </c>
    </row>
    <row r="49" spans="1:13" ht="80.25" customHeight="1" x14ac:dyDescent="0.3">
      <c r="A49" s="102"/>
      <c r="B49" s="104" t="s">
        <v>71</v>
      </c>
      <c r="C49" s="96" t="s">
        <v>100</v>
      </c>
      <c r="D49" s="96" t="s">
        <v>79</v>
      </c>
      <c r="E49" s="96" t="s">
        <v>190</v>
      </c>
      <c r="F49" s="96" t="s">
        <v>96</v>
      </c>
      <c r="G49" s="38" t="s">
        <v>89</v>
      </c>
      <c r="H49" s="36">
        <v>42795</v>
      </c>
      <c r="I49" s="36">
        <v>42916</v>
      </c>
      <c r="J49" s="17">
        <v>0</v>
      </c>
      <c r="K49" s="43">
        <v>0.5</v>
      </c>
      <c r="L49" s="43">
        <v>1</v>
      </c>
      <c r="M49" s="67" t="s">
        <v>218</v>
      </c>
    </row>
    <row r="50" spans="1:13" ht="101.25" customHeight="1" x14ac:dyDescent="0.3">
      <c r="A50" s="102"/>
      <c r="B50" s="104"/>
      <c r="C50" s="96" t="s">
        <v>80</v>
      </c>
      <c r="D50" s="96" t="s">
        <v>80</v>
      </c>
      <c r="E50" s="96" t="s">
        <v>197</v>
      </c>
      <c r="F50" s="96" t="s">
        <v>97</v>
      </c>
      <c r="G50" s="38" t="s">
        <v>107</v>
      </c>
      <c r="H50" s="36">
        <v>42795</v>
      </c>
      <c r="I50" s="36">
        <v>42946</v>
      </c>
      <c r="J50" s="5">
        <v>0.4</v>
      </c>
      <c r="K50" s="42">
        <v>0.75</v>
      </c>
      <c r="L50" s="42">
        <v>0.75</v>
      </c>
      <c r="M50" s="50" t="s">
        <v>219</v>
      </c>
    </row>
    <row r="51" spans="1:13" ht="140.25" x14ac:dyDescent="0.3">
      <c r="A51" s="102"/>
      <c r="B51" s="104" t="s">
        <v>72</v>
      </c>
      <c r="C51" s="96" t="s">
        <v>85</v>
      </c>
      <c r="D51" s="96"/>
      <c r="E51" s="107" t="s">
        <v>206</v>
      </c>
      <c r="F51" s="107"/>
      <c r="G51" s="70" t="s">
        <v>108</v>
      </c>
      <c r="H51" s="36">
        <v>42795</v>
      </c>
      <c r="I51" s="36">
        <v>43100</v>
      </c>
      <c r="J51" s="5">
        <v>0.5</v>
      </c>
      <c r="K51" s="43">
        <v>0.75</v>
      </c>
      <c r="L51" s="43">
        <v>1</v>
      </c>
      <c r="M51" s="91" t="s">
        <v>207</v>
      </c>
    </row>
    <row r="52" spans="1:13" ht="55.5" customHeight="1" x14ac:dyDescent="0.3">
      <c r="A52" s="102"/>
      <c r="B52" s="104"/>
      <c r="C52" s="96" t="s">
        <v>86</v>
      </c>
      <c r="D52" s="96" t="s">
        <v>81</v>
      </c>
      <c r="E52" s="96" t="s">
        <v>101</v>
      </c>
      <c r="F52" s="96" t="s">
        <v>98</v>
      </c>
      <c r="G52" s="38" t="s">
        <v>91</v>
      </c>
      <c r="H52" s="36">
        <v>42795</v>
      </c>
      <c r="I52" s="36">
        <v>43100</v>
      </c>
      <c r="J52" s="5">
        <v>1</v>
      </c>
      <c r="K52" s="5">
        <v>1</v>
      </c>
      <c r="L52" s="45">
        <v>1</v>
      </c>
      <c r="M52" s="22" t="s">
        <v>163</v>
      </c>
    </row>
    <row r="53" spans="1:13" ht="140.25" x14ac:dyDescent="0.3">
      <c r="A53" s="102"/>
      <c r="B53" s="104"/>
      <c r="C53" s="96" t="s">
        <v>82</v>
      </c>
      <c r="D53" s="96" t="s">
        <v>82</v>
      </c>
      <c r="E53" s="96" t="s">
        <v>191</v>
      </c>
      <c r="F53" s="96" t="s">
        <v>99</v>
      </c>
      <c r="G53" s="70" t="s">
        <v>109</v>
      </c>
      <c r="H53" s="36">
        <v>42795</v>
      </c>
      <c r="I53" s="36">
        <v>43100</v>
      </c>
      <c r="J53" s="5">
        <v>0.1</v>
      </c>
      <c r="K53" s="43">
        <v>0.75</v>
      </c>
      <c r="L53" s="45">
        <v>1</v>
      </c>
      <c r="M53" s="91" t="s">
        <v>205</v>
      </c>
    </row>
    <row r="54" spans="1:13" ht="99" x14ac:dyDescent="0.3">
      <c r="A54" s="102"/>
      <c r="B54" s="133" t="s">
        <v>73</v>
      </c>
      <c r="C54" s="96" t="s">
        <v>151</v>
      </c>
      <c r="D54" s="96" t="s">
        <v>151</v>
      </c>
      <c r="E54" s="96" t="s">
        <v>155</v>
      </c>
      <c r="F54" s="96"/>
      <c r="G54" s="38" t="s">
        <v>35</v>
      </c>
      <c r="H54" s="36">
        <v>42856</v>
      </c>
      <c r="I54" s="36">
        <v>42916</v>
      </c>
      <c r="J54" s="27" t="s">
        <v>135</v>
      </c>
      <c r="K54" s="43">
        <v>1</v>
      </c>
      <c r="L54" s="43">
        <v>1</v>
      </c>
      <c r="M54" s="10" t="s">
        <v>159</v>
      </c>
    </row>
    <row r="55" spans="1:13" ht="148.5" x14ac:dyDescent="0.3">
      <c r="A55" s="102"/>
      <c r="B55" s="129"/>
      <c r="C55" s="96" t="s">
        <v>152</v>
      </c>
      <c r="D55" s="96" t="s">
        <v>152</v>
      </c>
      <c r="E55" s="135" t="s">
        <v>156</v>
      </c>
      <c r="F55" s="136"/>
      <c r="G55" s="38" t="s">
        <v>35</v>
      </c>
      <c r="H55" s="36">
        <v>42887</v>
      </c>
      <c r="I55" s="36">
        <v>42916</v>
      </c>
      <c r="J55" s="27" t="s">
        <v>135</v>
      </c>
      <c r="K55" s="43">
        <v>1</v>
      </c>
      <c r="L55" s="43">
        <v>1</v>
      </c>
      <c r="M55" s="92" t="s">
        <v>208</v>
      </c>
    </row>
    <row r="56" spans="1:13" ht="148.5" x14ac:dyDescent="0.3">
      <c r="A56" s="102"/>
      <c r="B56" s="129"/>
      <c r="C56" s="96" t="s">
        <v>153</v>
      </c>
      <c r="D56" s="96" t="s">
        <v>153</v>
      </c>
      <c r="E56" s="137"/>
      <c r="F56" s="138"/>
      <c r="G56" s="38" t="s">
        <v>35</v>
      </c>
      <c r="H56" s="36">
        <v>42887</v>
      </c>
      <c r="I56" s="36">
        <v>42916</v>
      </c>
      <c r="J56" s="27" t="s">
        <v>135</v>
      </c>
      <c r="K56" s="43">
        <v>1</v>
      </c>
      <c r="L56" s="43">
        <v>1</v>
      </c>
      <c r="M56" s="92" t="s">
        <v>208</v>
      </c>
    </row>
    <row r="57" spans="1:13" ht="69.75" customHeight="1" x14ac:dyDescent="0.3">
      <c r="A57" s="102"/>
      <c r="B57" s="129"/>
      <c r="C57" s="96" t="s">
        <v>154</v>
      </c>
      <c r="D57" s="96" t="s">
        <v>154</v>
      </c>
      <c r="E57" s="96" t="s">
        <v>157</v>
      </c>
      <c r="F57" s="96"/>
      <c r="G57" s="38" t="s">
        <v>35</v>
      </c>
      <c r="H57" s="36">
        <v>42887</v>
      </c>
      <c r="I57" s="36">
        <v>42916</v>
      </c>
      <c r="J57" s="27" t="s">
        <v>135</v>
      </c>
      <c r="K57" s="81">
        <v>0</v>
      </c>
      <c r="L57" s="82">
        <v>0</v>
      </c>
      <c r="M57" s="10" t="s">
        <v>158</v>
      </c>
    </row>
    <row r="58" spans="1:13" ht="75.75" customHeight="1" x14ac:dyDescent="0.3">
      <c r="A58" s="102"/>
      <c r="B58" s="134"/>
      <c r="C58" s="96" t="s">
        <v>87</v>
      </c>
      <c r="D58" s="96" t="s">
        <v>83</v>
      </c>
      <c r="E58" s="96" t="s">
        <v>167</v>
      </c>
      <c r="F58" s="96"/>
      <c r="G58" s="38" t="s">
        <v>88</v>
      </c>
      <c r="H58" s="36">
        <v>42795</v>
      </c>
      <c r="I58" s="36">
        <v>43099</v>
      </c>
      <c r="J58" s="4">
        <v>0</v>
      </c>
      <c r="K58" s="4">
        <v>0</v>
      </c>
      <c r="L58" s="42">
        <v>0</v>
      </c>
      <c r="M58" s="10" t="s">
        <v>167</v>
      </c>
    </row>
    <row r="59" spans="1:13" ht="199.5" customHeight="1" thickBot="1" x14ac:dyDescent="0.35">
      <c r="A59" s="131"/>
      <c r="B59" s="59" t="s">
        <v>74</v>
      </c>
      <c r="C59" s="108" t="s">
        <v>84</v>
      </c>
      <c r="D59" s="108" t="s">
        <v>84</v>
      </c>
      <c r="E59" s="108" t="s">
        <v>198</v>
      </c>
      <c r="F59" s="108"/>
      <c r="G59" s="13" t="s">
        <v>90</v>
      </c>
      <c r="H59" s="14">
        <v>42795</v>
      </c>
      <c r="I59" s="14">
        <v>43100</v>
      </c>
      <c r="J59" s="58">
        <v>0.89649999999999996</v>
      </c>
      <c r="K59" s="58">
        <v>0.94840000000000002</v>
      </c>
      <c r="L59" s="83">
        <v>0.76</v>
      </c>
      <c r="M59" s="90" t="s">
        <v>201</v>
      </c>
    </row>
    <row r="60" spans="1:13" ht="66" x14ac:dyDescent="0.3">
      <c r="A60" s="109" t="s">
        <v>115</v>
      </c>
      <c r="B60" s="128" t="s">
        <v>119</v>
      </c>
      <c r="C60" s="97" t="s">
        <v>116</v>
      </c>
      <c r="D60" s="97"/>
      <c r="E60" s="97" t="s">
        <v>160</v>
      </c>
      <c r="F60" s="97" t="s">
        <v>120</v>
      </c>
      <c r="G60" s="6" t="s">
        <v>123</v>
      </c>
      <c r="H60" s="7">
        <v>42736</v>
      </c>
      <c r="I60" s="7">
        <v>42825</v>
      </c>
      <c r="J60" s="8">
        <v>1</v>
      </c>
      <c r="K60" s="8">
        <v>1</v>
      </c>
      <c r="L60" s="75">
        <v>1</v>
      </c>
      <c r="M60" s="57" t="s">
        <v>177</v>
      </c>
    </row>
    <row r="61" spans="1:13" ht="66" x14ac:dyDescent="0.3">
      <c r="A61" s="110"/>
      <c r="B61" s="129"/>
      <c r="C61" s="96" t="s">
        <v>117</v>
      </c>
      <c r="D61" s="96"/>
      <c r="E61" s="96" t="s">
        <v>161</v>
      </c>
      <c r="F61" s="96" t="s">
        <v>121</v>
      </c>
      <c r="G61" s="38" t="s">
        <v>123</v>
      </c>
      <c r="H61" s="36">
        <v>42795</v>
      </c>
      <c r="I61" s="36">
        <v>42916</v>
      </c>
      <c r="J61" s="17">
        <v>0.1</v>
      </c>
      <c r="K61" s="5">
        <v>1</v>
      </c>
      <c r="L61" s="45">
        <v>1</v>
      </c>
      <c r="M61" s="91" t="s">
        <v>188</v>
      </c>
    </row>
    <row r="62" spans="1:13" ht="101.25" customHeight="1" thickBot="1" x14ac:dyDescent="0.35">
      <c r="A62" s="94"/>
      <c r="B62" s="130"/>
      <c r="C62" s="106" t="s">
        <v>118</v>
      </c>
      <c r="D62" s="106"/>
      <c r="E62" s="106" t="s">
        <v>192</v>
      </c>
      <c r="F62" s="106" t="s">
        <v>122</v>
      </c>
      <c r="G62" s="11" t="s">
        <v>124</v>
      </c>
      <c r="H62" s="12">
        <v>42795</v>
      </c>
      <c r="I62" s="12">
        <v>43100</v>
      </c>
      <c r="J62" s="60">
        <v>0</v>
      </c>
      <c r="K62" s="46">
        <v>0.75</v>
      </c>
      <c r="L62" s="45">
        <v>1</v>
      </c>
      <c r="M62" s="91" t="s">
        <v>213</v>
      </c>
    </row>
    <row r="63" spans="1:13" ht="19.5" thickBot="1" x14ac:dyDescent="0.35">
      <c r="A63" s="149" t="s">
        <v>220</v>
      </c>
      <c r="B63" s="150"/>
      <c r="C63" s="150"/>
      <c r="D63" s="150"/>
      <c r="E63" s="150"/>
      <c r="F63" s="150"/>
      <c r="G63" s="150"/>
      <c r="H63" s="150"/>
      <c r="I63" s="151"/>
      <c r="J63" s="146">
        <f>SUM(J8:J62)/41</f>
        <v>0.45186585365853665</v>
      </c>
      <c r="K63" s="147">
        <f>SUM(K8:K62)/52</f>
        <v>0.74512884615384611</v>
      </c>
      <c r="L63" s="148">
        <f>SUM(L8:L62)/52</f>
        <v>0.93519230769230766</v>
      </c>
    </row>
    <row r="64" spans="1:13" ht="18.75" customHeight="1" x14ac:dyDescent="0.3">
      <c r="A64" s="93" t="s">
        <v>221</v>
      </c>
      <c r="B64" s="93"/>
      <c r="C64" s="93"/>
      <c r="D64" s="93"/>
      <c r="E64" s="93"/>
      <c r="F64" s="93"/>
      <c r="G64" s="93"/>
      <c r="H64" s="93"/>
      <c r="I64" s="93"/>
      <c r="J64" s="93"/>
      <c r="K64" s="93"/>
      <c r="L64" s="93"/>
      <c r="M64" s="93"/>
    </row>
    <row r="65" spans="1:13" ht="18.75" customHeight="1" x14ac:dyDescent="0.3">
      <c r="A65" s="93"/>
      <c r="B65" s="93"/>
      <c r="C65" s="93"/>
      <c r="D65" s="93"/>
      <c r="E65" s="93"/>
      <c r="F65" s="93"/>
      <c r="G65" s="93"/>
      <c r="H65" s="93"/>
      <c r="I65" s="93"/>
      <c r="J65" s="93"/>
      <c r="K65" s="93"/>
      <c r="L65" s="93"/>
      <c r="M65" s="93"/>
    </row>
    <row r="66" spans="1:13" ht="47.25" customHeight="1" x14ac:dyDescent="0.3">
      <c r="A66" s="93"/>
      <c r="B66" s="93"/>
      <c r="C66" s="93"/>
      <c r="D66" s="93"/>
      <c r="E66" s="93"/>
      <c r="F66" s="93"/>
      <c r="G66" s="93"/>
      <c r="H66" s="93"/>
      <c r="I66" s="93"/>
      <c r="J66" s="93"/>
      <c r="K66" s="93"/>
      <c r="L66" s="93"/>
      <c r="M66" s="93"/>
    </row>
    <row r="67" spans="1:13" ht="7.5" hidden="1" customHeight="1" x14ac:dyDescent="0.3">
      <c r="A67" s="93"/>
      <c r="B67" s="93"/>
      <c r="C67" s="93"/>
      <c r="D67" s="93"/>
      <c r="E67" s="93"/>
      <c r="F67" s="93"/>
      <c r="G67" s="93"/>
      <c r="H67" s="93"/>
      <c r="I67" s="93"/>
      <c r="J67" s="93"/>
      <c r="K67" s="93"/>
      <c r="L67" s="93"/>
      <c r="M67" s="93"/>
    </row>
    <row r="68" spans="1:13" hidden="1" x14ac:dyDescent="0.3">
      <c r="A68" s="93"/>
      <c r="B68" s="93"/>
      <c r="C68" s="93"/>
      <c r="D68" s="93"/>
      <c r="E68" s="93"/>
      <c r="F68" s="93"/>
      <c r="G68" s="93"/>
      <c r="H68" s="93"/>
      <c r="I68" s="93"/>
      <c r="J68" s="93"/>
      <c r="K68" s="93"/>
      <c r="L68" s="93"/>
      <c r="M68" s="93"/>
    </row>
  </sheetData>
  <mergeCells count="139">
    <mergeCell ref="B49:B50"/>
    <mergeCell ref="C49:D49"/>
    <mergeCell ref="C50:D50"/>
    <mergeCell ref="E50:F50"/>
    <mergeCell ref="C46:D46"/>
    <mergeCell ref="E49:F49"/>
    <mergeCell ref="M25:M26"/>
    <mergeCell ref="A18:A28"/>
    <mergeCell ref="B18:B28"/>
    <mergeCell ref="C24:D24"/>
    <mergeCell ref="C25:D25"/>
    <mergeCell ref="C26:D26"/>
    <mergeCell ref="C27:D27"/>
    <mergeCell ref="C28:D28"/>
    <mergeCell ref="E24:F24"/>
    <mergeCell ref="E25:F25"/>
    <mergeCell ref="E26:F26"/>
    <mergeCell ref="E27:F27"/>
    <mergeCell ref="E28:F28"/>
    <mergeCell ref="C23:D23"/>
    <mergeCell ref="E23:F23"/>
    <mergeCell ref="B35:B36"/>
    <mergeCell ref="E45:F45"/>
    <mergeCell ref="E43:F44"/>
    <mergeCell ref="E54:F54"/>
    <mergeCell ref="E57:F57"/>
    <mergeCell ref="E55:F56"/>
    <mergeCell ref="E51:F51"/>
    <mergeCell ref="E52:F52"/>
    <mergeCell ref="E46:F46"/>
    <mergeCell ref="C47:D47"/>
    <mergeCell ref="E47:F47"/>
    <mergeCell ref="C48:D48"/>
    <mergeCell ref="E48:F48"/>
    <mergeCell ref="B60:B62"/>
    <mergeCell ref="A45:A59"/>
    <mergeCell ref="E53:F53"/>
    <mergeCell ref="E58:F58"/>
    <mergeCell ref="E59:F59"/>
    <mergeCell ref="C60:D60"/>
    <mergeCell ref="C61:D61"/>
    <mergeCell ref="C62:D62"/>
    <mergeCell ref="E60:F60"/>
    <mergeCell ref="E61:F61"/>
    <mergeCell ref="E62:F62"/>
    <mergeCell ref="C53:D53"/>
    <mergeCell ref="C58:D58"/>
    <mergeCell ref="C59:D59"/>
    <mergeCell ref="B45:B48"/>
    <mergeCell ref="C51:D51"/>
    <mergeCell ref="B51:B53"/>
    <mergeCell ref="C52:D52"/>
    <mergeCell ref="B54:B58"/>
    <mergeCell ref="C54:D54"/>
    <mergeCell ref="C55:D55"/>
    <mergeCell ref="C56:D56"/>
    <mergeCell ref="C57:D57"/>
    <mergeCell ref="C45:D45"/>
    <mergeCell ref="C1:F1"/>
    <mergeCell ref="C2:F2"/>
    <mergeCell ref="C3:F3"/>
    <mergeCell ref="A5:M5"/>
    <mergeCell ref="C7:D7"/>
    <mergeCell ref="C8:D8"/>
    <mergeCell ref="C9:D9"/>
    <mergeCell ref="C10:D10"/>
    <mergeCell ref="C11:D11"/>
    <mergeCell ref="E7:F7"/>
    <mergeCell ref="E9:F9"/>
    <mergeCell ref="E10:F10"/>
    <mergeCell ref="E11:F11"/>
    <mergeCell ref="A6:G6"/>
    <mergeCell ref="H6:J6"/>
    <mergeCell ref="I10:I14"/>
    <mergeCell ref="B9:B14"/>
    <mergeCell ref="G11:G12"/>
    <mergeCell ref="E8:F8"/>
    <mergeCell ref="E13:F13"/>
    <mergeCell ref="E14:F14"/>
    <mergeCell ref="C12:D12"/>
    <mergeCell ref="A8:A17"/>
    <mergeCell ref="E32:F32"/>
    <mergeCell ref="C33:D33"/>
    <mergeCell ref="E33:F33"/>
    <mergeCell ref="C34:D34"/>
    <mergeCell ref="E34:F34"/>
    <mergeCell ref="E29:F29"/>
    <mergeCell ref="C30:D30"/>
    <mergeCell ref="E30:F30"/>
    <mergeCell ref="C31:D31"/>
    <mergeCell ref="E31:F31"/>
    <mergeCell ref="A60:A62"/>
    <mergeCell ref="E35:F35"/>
    <mergeCell ref="C36:D36"/>
    <mergeCell ref="E36:F36"/>
    <mergeCell ref="H10:H14"/>
    <mergeCell ref="C20:D20"/>
    <mergeCell ref="C21:D21"/>
    <mergeCell ref="C22:D22"/>
    <mergeCell ref="E18:F18"/>
    <mergeCell ref="E19:F19"/>
    <mergeCell ref="E20:F20"/>
    <mergeCell ref="E21:F21"/>
    <mergeCell ref="E22:F22"/>
    <mergeCell ref="C18:D18"/>
    <mergeCell ref="C19:D19"/>
    <mergeCell ref="E17:F17"/>
    <mergeCell ref="C15:D15"/>
    <mergeCell ref="C16:D16"/>
    <mergeCell ref="C17:D17"/>
    <mergeCell ref="E15:F15"/>
    <mergeCell ref="E16:F16"/>
    <mergeCell ref="E12:F12"/>
    <mergeCell ref="C13:D13"/>
    <mergeCell ref="C14:D14"/>
    <mergeCell ref="A64:M68"/>
    <mergeCell ref="A63:I63"/>
    <mergeCell ref="E38:F38"/>
    <mergeCell ref="E37:F37"/>
    <mergeCell ref="C39:D39"/>
    <mergeCell ref="E39:F39"/>
    <mergeCell ref="C40:D40"/>
    <mergeCell ref="E40:F40"/>
    <mergeCell ref="B29:B31"/>
    <mergeCell ref="B32:B33"/>
    <mergeCell ref="A37:A44"/>
    <mergeCell ref="C37:D37"/>
    <mergeCell ref="C38:D38"/>
    <mergeCell ref="B41:B42"/>
    <mergeCell ref="C29:D29"/>
    <mergeCell ref="C32:D32"/>
    <mergeCell ref="B43:B44"/>
    <mergeCell ref="C41:D41"/>
    <mergeCell ref="C42:D42"/>
    <mergeCell ref="C43:D43"/>
    <mergeCell ref="C44:D44"/>
    <mergeCell ref="E41:F42"/>
    <mergeCell ref="A29:A36"/>
    <mergeCell ref="C35:D35"/>
  </mergeCells>
  <hyperlinks>
    <hyperlink ref="M13" r:id="rId1"/>
  </hyperlinks>
  <printOptions horizontalCentered="1" verticalCentered="1"/>
  <pageMargins left="0.19685039370078741" right="0.19685039370078741" top="0.19685039370078741" bottom="0.19685039370078741" header="0" footer="0"/>
  <pageSetup scale="65" orientation="landscape" horizontalDpi="4294967294" verticalDpi="4294967294" r:id="rId2"/>
  <rowBreaks count="2" manualBreakCount="2">
    <brk id="15" max="12" man="1"/>
    <brk id="5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Johanna Moreno Gonzalez</dc:creator>
  <cp:lastModifiedBy>jvillalbam</cp:lastModifiedBy>
  <cp:lastPrinted>2018-01-16T19:21:21Z</cp:lastPrinted>
  <dcterms:created xsi:type="dcterms:W3CDTF">2017-05-09T19:38:46Z</dcterms:created>
  <dcterms:modified xsi:type="dcterms:W3CDTF">2018-01-16T19:49:03Z</dcterms:modified>
</cp:coreProperties>
</file>