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ERU\PLAN DE ACCIÓN\SEGUIMIENTO JUNIO\"/>
    </mc:Choice>
  </mc:AlternateContent>
  <bookViews>
    <workbookView xWindow="0" yWindow="0" windowWidth="21570" windowHeight="8055"/>
  </bookViews>
  <sheets>
    <sheet name="Hoja1" sheetId="1" r:id="rId1"/>
  </sheets>
  <definedNames>
    <definedName name="_xlnm._FilterDatabase" localSheetId="0" hidden="1">Hoja1!$B$1:$S$77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24" i="1" l="1"/>
  <c r="R14" i="1" l="1"/>
  <c r="R25" i="1"/>
  <c r="R23" i="1"/>
  <c r="R22" i="1"/>
  <c r="R21" i="1"/>
  <c r="R48" i="1"/>
  <c r="R20" i="1"/>
  <c r="R19" i="1"/>
  <c r="R18" i="1"/>
  <c r="R17" i="1" l="1"/>
  <c r="R11" i="1"/>
  <c r="R10" i="1"/>
  <c r="R8" i="1"/>
  <c r="R66" i="1" l="1"/>
  <c r="R65" i="1"/>
  <c r="R64" i="1"/>
  <c r="R63" i="1"/>
  <c r="R62" i="1"/>
  <c r="R47" i="1"/>
  <c r="R46" i="1"/>
  <c r="R37" i="1"/>
  <c r="R36" i="1"/>
  <c r="R35" i="1"/>
  <c r="R34" i="1"/>
  <c r="R33" i="1"/>
  <c r="R7" i="1"/>
  <c r="R4" i="1"/>
  <c r="R53" i="1"/>
  <c r="R51" i="1"/>
  <c r="R50" i="1"/>
  <c r="R49" i="1"/>
  <c r="R42" i="1"/>
  <c r="R41" i="1"/>
  <c r="R16" i="1"/>
  <c r="R76" i="1"/>
  <c r="R77" i="1"/>
  <c r="R75" i="1"/>
  <c r="R74" i="1"/>
  <c r="R73" i="1"/>
  <c r="R60" i="1"/>
  <c r="R72" i="1"/>
  <c r="R71" i="1"/>
  <c r="R70" i="1"/>
  <c r="R69" i="1"/>
  <c r="R68" i="1"/>
  <c r="R67" i="1"/>
  <c r="R61" i="1"/>
  <c r="R58" i="1"/>
  <c r="R56" i="1"/>
  <c r="R45" i="1"/>
  <c r="R44" i="1"/>
  <c r="R40" i="1"/>
  <c r="R39" i="1"/>
  <c r="R38" i="1"/>
  <c r="R6" i="1"/>
  <c r="R5" i="1"/>
  <c r="R3" i="1"/>
  <c r="R2" i="1"/>
  <c r="R31" i="1"/>
  <c r="R32" i="1"/>
  <c r="R30" i="1"/>
  <c r="R29" i="1"/>
  <c r="R28" i="1"/>
  <c r="R27" i="1"/>
  <c r="R26" i="1"/>
  <c r="R54" i="1"/>
  <c r="R55" i="1"/>
  <c r="R13" i="1"/>
  <c r="R9" i="1"/>
  <c r="R15" i="1"/>
  <c r="R12" i="1"/>
</calcChain>
</file>

<file path=xl/sharedStrings.xml><?xml version="1.0" encoding="utf-8"?>
<sst xmlns="http://schemas.openxmlformats.org/spreadsheetml/2006/main" count="1158" uniqueCount="454">
  <si>
    <t>PILAR</t>
  </si>
  <si>
    <t>OBJETIVO (Objetivo Estratégico)</t>
  </si>
  <si>
    <t>ESTRATEGIAS (Obj. Específico)</t>
  </si>
  <si>
    <t>ODS:</t>
  </si>
  <si>
    <t>Meta PDD:</t>
  </si>
  <si>
    <t>Meta Proyecto:</t>
  </si>
  <si>
    <t>Proceso Gestión:</t>
  </si>
  <si>
    <t>DIMENSIÓN MIPG</t>
  </si>
  <si>
    <t>Política MIPG (Estrategia)</t>
  </si>
  <si>
    <t>RESULTADO/PRODUCTO</t>
  </si>
  <si>
    <t>Fecha Cumplimiento</t>
  </si>
  <si>
    <t>Responsable(Cargo)</t>
  </si>
  <si>
    <t>Descripción del Avance</t>
  </si>
  <si>
    <t>1. PRODUCTOS Y SERVICIOS INNOVADORES Y SOSTENIBLES PARA LA CIUDAD</t>
  </si>
  <si>
    <t>PS01 DESARROLLAR PROYECTOS URBANOS ORIENTADOS A LA SOSTENIBILIDAD SOCIAL, AMBIENTAL Y ECONÓMICA.</t>
  </si>
  <si>
    <t>PS0102 ELABORAR PROPUESTA NORMATIVA QUE REGULE LA GESTIÓN SOCIAL EN PROYECTOS DE RENOVACIÓN URBANA</t>
  </si>
  <si>
    <t>1. FIN DE LA POBREZA</t>
  </si>
  <si>
    <t>GESTIONAR SUELO DE 2,8 HECTÁREAS DE DESARROLLO, REVITALIZACIÓN O RENOVACIÓN URBANA</t>
  </si>
  <si>
    <t>REALIZAR 100 % DE LOS ESTUDIOS PREVIOS DE GESTIÓN DE SUELO, QUE INCLUYE IDENTIFICACIÓN DE  TITULARES DE BIENES INMUEBLES, CENSO POBLACIONAL Y DIAGNÓSTICO SOCIO  ECONÓMICO, EVALUACIÓN Y FORMULACIÓN DEL PLAN DE GESTIÓN SOCIAL, ASÍ COMO  EL DESARROLLO DE LOS PROCESOS DE SANEAMIENTO TÉCNICO Y PREDIAL Y LOS  ESTUDIOS PARA VINCULACIÓN DE PROPIETARIOS</t>
  </si>
  <si>
    <t>GESTIÓN PREDIAL Y SOCIAL</t>
  </si>
  <si>
    <t>Gestión con valores para resultados</t>
  </si>
  <si>
    <t>Mejora Normativa</t>
  </si>
  <si>
    <t>Participar en la elaboración de la propuesta normativa aplicable a la gestión social en proyectos de renovación urbana en el marco de la mesas de avances en la reglamentación de la política publica de protección a moradores.</t>
  </si>
  <si>
    <t>No.de mesas con participación de la ERU/ No. De mesas programadas por el sector * 100</t>
  </si>
  <si>
    <t>30-11-2022</t>
  </si>
  <si>
    <t>OFICINA DE GESTIÓN SOCIAL</t>
  </si>
  <si>
    <t>El equipo de la OGS participó en la mesa interinstitucional para la reglamentación de la política pública de protección a moradores, la cual tenia como finalidad establecer las condiciones que deben cumplir los desarrolladores de los proyectos en revitalización urbana.
*Se revisó la política de participación de la ciudad de Medellín y algunos proyectos desarrollados en Bogotá, con el  propósito de identificar buenas practicas y que sirvan como insumo para orientar la propuesta normativa.
*Se realizaron ajustes y sugerencias al proyecto de decreto remitido por la SDHT
*Se envío a SDHT la propuesta para los factores de compensaciones económicas e incentivos en le marco del proceso de la reglamentación de la política para protección a moradores definida en el decreto 555 de 2021.
En el mes de Junio se realizo reunión al interior de la Entidad donde se revisaron los avances de la propuesta y las necesidades que se requiere cubrir con la misma</t>
  </si>
  <si>
    <t>2. LIDERAZGO EN LA CREACIÓN DE VALOR CON NUESTROS GRUPOS DE INTERÉS</t>
  </si>
  <si>
    <t>LC02 CONVERTIR A LA ERU COMO LA ALIADA PARA NUESTROS GRUPOS DE INTERÉS (CIUDADANOS, ENTIDADES PÚBLICAS, CONSTRUCTORES, GREMIOS ETC.)</t>
  </si>
  <si>
    <t>LC0201 GARANTIZAR LA INCIDENCIA EFECTIVA DE LOS CIUDADANOS EN LA GESTIÓN DE LA EMPRESA, A TRAVÉS DE DIVERSOS ESPACIOS, MECANISMOS, CANALES Y PRÁCTICAS DE PARTICIPACIÓN CIUDADANA.</t>
  </si>
  <si>
    <t>11. CIUDADES Y COMUNIDADES SOSTENIBLES</t>
  </si>
  <si>
    <t>Participación Ciudadana en la Gestión Pública</t>
  </si>
  <si>
    <t>Garantizar la incidencia efectiva de los ciudadanos en la gestión de la Empresa, a través de diversos espacios, mecanismos, canales y prácticas de participación ciudadana.</t>
  </si>
  <si>
    <t>1 ESTRATEGIA DE PARTICIPACIÓN APROBADA Y SOCIALIZADA</t>
  </si>
  <si>
    <t>31-12-2022</t>
  </si>
  <si>
    <t>La estrategia de participación ciudadana  de  la Empresa de Renovación y Desarrollo Urbano de Bogotá -ERU- es el enfoque de participación propuesto en el Plan de Desarrollo de la actual administración, que considera la participación como mecanismo fundamental para garantizar al ciudadano la materialización del derecho a la ciudad y en ese mismo orden, como sujeto de derechos y obligaciones en relación con el espacio que ocupa, usa y apropia, esta estrategia se encuentra publicada en la página de la Entidad "Documento- Estrategia Participacion_ERU_20082021_v1.pdf" y en la ejecución de la misma se han adelantado las siguientes acciones: 
CENTRO SAN BERNARDO 
Se llevaron a cabo reuniones presenciales con la comunidad para socializar avances del proceso de formulación del Plan Parcial Centro San Bernardo, los temas a tratar fueron:
i) Ruta espacios de diálogo con la comunidad e inclusión de aportes en la formulación.ii) Avances técnicos en el proceso de formulación del PP CSB.iii) Presentación generalidades del Contrato 354 de 2021 Censo socioeconómico y Plan de Gestión Social."
BRONX DISTRITO CREATIVO (BDC) / PLAN PARCIAL VOTO NACIONAL - LA ESTANZUELA
Posicionamiento del proyecto BDC a través de -jornadas de socialización presenciales y recorridos en Instalaciones del Proyecto con grupos de interés.Aplicación del formulario de caracterización a medios de comunicación comunitarios: Onda Ambiental, Mi Metrópoli ,periódico Pazaporte, Bogotá Social TV, Bogotá Social ORG, Canal TV Bogotá, revista La Calle y Pregón Distrital
COMPLEJO HOSPITALARIO SAN JUAN DE DIOS -CHSJD- "Recorrido en instalaciones del Complejo Hospitalario San Juan de Dios en el marco de la celebración de los 40años de la Promoción de egresados de la Facultad de Medicina de la Universidad Nacional del año 1981.Reunión liderada por el Ministerio de Cultura, para dar informe sobre la zona de influencia determinada por la Resolución 995 de 2016 PEMP del CHSJD."
CALLE 26: Se realizaron visitas de verificación del estado de ocupación de los predios, se aplicaron las fichas censales en los casos donde se encontraron nuevas unidades sociales. La ERU-SGU, se encuentra en reuniones con la Uní Inca para la construcción de la estrategia de socialización
PPRU EL EDÉN "Reunión Mesa técnica N1 en virtud de la modificación a la propuesta urbana radicada por la ERU ante SDP en el marco de la PPRU El Edén, Adicionalmente se sostuvo un dialogo abierto entre las partes sobre las afectaciones y/o necesidades del cabildo para la construcción conjunta de la modificación de la propuesta urbana del Plan Parcial
BRISAS DEL TINTAL Reunión con ciudadanos donde se adelantó la socialización del acuerdo de voluntades para la finalización de promesas de compraventa entre Metrovivienda y los respectivos ciudadanos
CALLE 24: Se contemplan acciones de video de anuncio de proyecto donde ya se encuentra listo pero su publicación se hará cuando se realice el anuncio del proyecto. Y la acción de consulta para una mejor ciudad, se dio su primera implementación el día 20 de mayo de 2022. Se realizó reunión a cargo de OGS, SGU y JAC del barrio Santa Fe con comunidad del polígono del PPRU Calle 24 para dar a conocer a la ciudadanía sobre las generalidades del proyecto, informar la etapa en la que este se encuentra y resolver dudas. 
CALLE 72: se realizó anuncio de proyecto el cual se encuentra en la última evaluación de la SGU, se dio implementación el día 19 de mayo de 2022. Reunión con residentes del polígono definido para intervención con el fin de presentar las premisas del PPRU Calle 72 y resolver dudas de la comunidad.
Usme: Se realiza taller con la comunidad, donde se identificó el mapeo en torno a los 4 ejes: ambiental, dotación, vivienda y conectividad. Jornadas de escucha con los lideres de territorio. Foro Académico de El Borde Urbano Rural. Se  Verificó la viabilidad técnica y social de las propuestas ya realizadas en cada uno de los componentes.  A la fecha han participado 1369 personas.</t>
  </si>
  <si>
    <t>PS02 POTENCIAR LAS OPORTUNIDADES DE  NEGOCIO CON UN PORTAFOLIO DE SERVICIOS Y PROYECTOS RENTABLES.</t>
  </si>
  <si>
    <t>PS0208 ADELANTAR LAS GESTIONES PARA LA EJECUCIÓN OPORTUNA DE LOS PROYECTOS EN CURSO</t>
  </si>
  <si>
    <t>HABILITAR 2.8 HECTAREAS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</si>
  <si>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Adelantar la gestión de suelo de los predios requeridos para la ejecución de proyectos de la empresa según los cronogramas establecidos.</t>
  </si>
  <si>
    <t>% DE AVANCE EN LA GESTIÓN PREDIAL DE LOS PROYECTOS PRIORIZADOS</t>
  </si>
  <si>
    <t>SUBGERENCIA JURÍDICA</t>
  </si>
  <si>
    <t>PS0101 FORMULAR PLANES DE GESTIÓN SOCIAL PARA GARANTIZAR LA PARTICIPACIÓN E INCLUSIÓN SOCIAL EN LOS PROYECTOS</t>
  </si>
  <si>
    <t xml:space="preserve"> Ejecutar el plan de gestión social formulado para cada proyecto gestionado por la Empresa</t>
  </si>
  <si>
    <t>NO. DE PROYECTOS CON PLAN EJECUTADO/ NO. DE PROYECTOS GESTIONADOS * 100</t>
  </si>
  <si>
    <t>LC01 FORTALECER LA ARTICULACIÓN INTERINSTITUCIONAL</t>
  </si>
  <si>
    <t>Elaborar, socializar e implementar el documento general de protocolo de articulación interinstitucional de la Empresa para trabajar con entidades distritales</t>
  </si>
  <si>
    <t>Informe de avances y logros de la estrategia implementada</t>
  </si>
  <si>
    <t>30-06-2022</t>
  </si>
  <si>
    <t>REALIZAR 100 % DE LOS DIAGNÓSTICOS PREDIALES Y SOCIALES PARA LOS PROYECTOS  PRIORIZADOS EN LA FASE DE FORMULACIÓN Y/O ESTRUCTURACIÓN DE PROYECTOS</t>
  </si>
  <si>
    <t>Realizar los diagnósticos prediales solicitados por las diferentes áreas de la Empresa.</t>
  </si>
  <si>
    <t>NO. DE DIAGNÓSTICOS REALIZADOS / NO. DE SOLICITUDES RECIBIDAS * 100%</t>
  </si>
  <si>
    <t>Se dio respuesta al redicado I2021002934 en relación a la solicitud de insumos para la formulación del Plan Parcial de Renovación Urbana Calle 72  
Se realizó solicitud de caracterización y valoración económica de los predios correspondientes al proyecto Cable San Cristobal
Se elaboró estudio predial preelminar de tres quebradas</t>
  </si>
  <si>
    <t>5. GOBIERNO CORPORATIVO CONSOLIDADO</t>
  </si>
  <si>
    <t>GC01 FORTALECER LAS CAPACIDADES Y PROCESOS INTERNOS DE LA JUNTA PARA ROBUSTECER SU CONTRIBUCIÓN A LA SOSTENIBILIDAD DE LA EMPRESA.</t>
  </si>
  <si>
    <t>GC0102 IMPLEMENTAR LOS CAMBIOS PROCEDIMENTALES, INCORPORANDO BUENAS PRÁCTICAS (INDEPENDENCIA, COMPETENCIAS, COMPROMISO, ETC.) DE GOBIERNO CORPORATIVO.</t>
  </si>
  <si>
    <t>16. PAZ, JUSTICIA E INSTITUCIONES SÓLIDAS</t>
  </si>
  <si>
    <t>FORTALECER LA GESTIÓN INSTITUCIONAL Y EL MODELO DE GESTIÓN DE LA ERU</t>
  </si>
  <si>
    <t>EJECUTAR 100 % DEL PLAN DE TRABAJO DE GOBERNANZA CORPORATIVA, SEGÚN RESULTADOS DEL  DOCUMENTO DE EVALUACIÓN - DIAGNÓSTICO</t>
  </si>
  <si>
    <t>DIRECCIONAMIENTO ESTRATÉGICO</t>
  </si>
  <si>
    <t>Fortalecimiento Institucional y Simplificación de Procesos</t>
  </si>
  <si>
    <t xml:space="preserve"> Establecer los procesos de inducción, selección, capacitación y evaluación de miembros de Junta Directiva, que contemplen las buenas prácticas; así como los documentos de operación (reglamento, manual de funciones, etc.)</t>
  </si>
  <si>
    <t>% AVANCE EN LA FORMULACIÓN DE LOS NUEVOS PROCEDIMIENTOS</t>
  </si>
  <si>
    <t>Documentos de los nuevos Procesos/ procedimientos</t>
  </si>
  <si>
    <t>SUBGERENCIA DE GESTION CORPORATIVA</t>
  </si>
  <si>
    <t>GC0103 CREAR E IMPLEMENTAR LOS COMITÉS DE GESTIÓN DE LA JUNTA DIRECTIVA</t>
  </si>
  <si>
    <t xml:space="preserve">Fortalecimiento Institucional y Simplificación de Procesos
</t>
  </si>
  <si>
    <t>Elaborar y presentar para aprobación de la JD, la propuesta de composición  y funciones del comité de auditoría</t>
  </si>
  <si>
    <t>% AVANCE EN LA FORMULACIÓN DEL REGLAMENTO DEL COMITÉ DE AUDITORÍA DE JD</t>
  </si>
  <si>
    <t>Reglamento del Comité de Auditoría de JD</t>
  </si>
  <si>
    <t>OFICINA DE CONTROL INTERNO</t>
  </si>
  <si>
    <t>Se envió la propuesta de creación del comité a la Subgerencia Juridica, la cual se encuentra actualmente en su revisión. Estamos en espera de sus comentarios.</t>
  </si>
  <si>
    <t>4. TALENTO HUMANO COMPROMETIDO Y COMPETENTE</t>
  </si>
  <si>
    <t>TH03 DEFINIR Y ADECUAR UNA ESTRUCTURA QUE PERMITA LA PERMANENCIA Y CRECIMIENTO DEL PERSONAL Y EL CUMPLIMIENTO DE LAS METAS INSTITUCIONALES</t>
  </si>
  <si>
    <t>TH0301 DISEÑAR E IMPLEMENTAR UNA ESTRUCTURA ORGANIZACIONAL QUE RESPONDA AL OBJETIVO PLANTEADO.</t>
  </si>
  <si>
    <t>GESTÍON TALENTO HUMANO</t>
  </si>
  <si>
    <t>Definir una propuesta para el rediseño institucional de la Empresa de acuerdo con el modelo de operación propuesto y la metodología del Departamento Administrativo del Servicio Civil Distrital.</t>
  </si>
  <si>
    <t>1 DOCUMENTO CON PROPUESTA PARA EL REDISEÑO INSTITUCIONAL</t>
  </si>
  <si>
    <t>Elaboración de un nuevo código de gobierno corporativo</t>
  </si>
  <si>
    <t>% AVANCE EN LA FORMULACIÓN DEL NUEVO CÓDIGO DE GOBIERNO CORPORATIVO</t>
  </si>
  <si>
    <t>Nuevo código de gobierno corporativo</t>
  </si>
  <si>
    <t>Elaborar y presentar para aprobación de la JD, la propuesta de composición  y funciones del comité Financiero</t>
  </si>
  <si>
    <t>% AVANCE EN LA FORMULACIÓN DEL REGLAMENTO DEL COMITÉ FINANCIERO DE JD</t>
  </si>
  <si>
    <t>Reglamento del Comité Financiero de JD</t>
  </si>
  <si>
    <t>GERENCIA GENERAL (PLANEACION)</t>
  </si>
  <si>
    <t>GC02 FORTALECER LA ESTRUCTURA DE COORDINACIÓN Y CONTROL ALINEADA A LA ESTRATEGIA DE LA EMPRESA</t>
  </si>
  <si>
    <t>GC0201 ARTICULAR MECANISMOS DE COORDINACIÓN QUE FAVOREZCAN LA TOMA DE DECISIONES EN LAS INSTANCIAS Y DINÁMICAS DE LOS COMITÉS DEFINIDOS</t>
  </si>
  <si>
    <t>Direccionamiento Estratégico y Planeación</t>
  </si>
  <si>
    <t>Planeación institucional</t>
  </si>
  <si>
    <t>Fortalecer el funcionamiento de los comités institucionales (implica desde su formalización y/o ajuste de políticas, roles y responsabilidades)</t>
  </si>
  <si>
    <t>%AVANCE EN EL PLAN DE TRABAJO DE LA FORMULACIÓN E IMPLEMENTACIÓN DEL PLAN DE ACCIÓN</t>
  </si>
  <si>
    <t>Plan de mejoramiento implementado</t>
  </si>
  <si>
    <t>LC0101 IMPLEMENTAR UN MODELO DE RELACIONAMIENTO CON EL DISTRITO QUE PRIORICE LAS ACTUACIONES URBANAS DE LA ERU.</t>
  </si>
  <si>
    <t>Definición del modelo de relacionamiento con el distrito que priorice las actuaciones urbanas de la ERU</t>
  </si>
  <si>
    <t>1 MODELO DE RELACIONAMIENTO DESARROLLADO E IMPLEMENTADO</t>
  </si>
  <si>
    <t>31-07-2022</t>
  </si>
  <si>
    <t>GC0101 FORMULAR E IMPLEMENTAR LOS CAMBIOS NORMATIVOS NECESARIOS PARA APLICAR LAS BUENAS PRÁCTICAS DE GOBIERNO CORPORATIVO EN LA ERU.</t>
  </si>
  <si>
    <t>Elaboración y presentación a la JD de una propuesta de su nuevo reglamento para su revisión y aprobación</t>
  </si>
  <si>
    <t>% AVANCE EN LA FORMULACIÓN DEL NUEVO REGLAMENTO DE JUNTA DIRECTIVA</t>
  </si>
  <si>
    <t>Nuevo Reglamento de Junta Directiva</t>
  </si>
  <si>
    <t>Se realizaron mesas de trabajo internas para definir los cambios solicitados por la JD. Todavía se está definiendo el Art 31, por lo que no se ha realizado la reunión con la Secretaría Jurídica de Hábitat, paso requerido antes de enviar a Junta Directiva para aprobación.</t>
  </si>
  <si>
    <t>Socializar y hacer seguimiento a la implementación de las políticas de transparencia y gestión de conflictos de interés de los miembros de la Junta Directiva</t>
  </si>
  <si>
    <t>HABRÍA UN INFORME TRIMESTRAL DEL SEGUIMIENTO A LA IMPLEMENTACIÓN // CON EL QUE SE ELABORARÁ EL INFORME FINAL</t>
  </si>
  <si>
    <t>Informe sobre el seguimiento a la implementación de las políticas</t>
  </si>
  <si>
    <t xml:space="preserve">Se revisó el planteamiento inicial según una recomendación de un miembro de la JD, sin embargo, después de una mesa de trabajo se decide mantener la propuesta inicial, la cual se presentará en la próxima junta directiva. </t>
  </si>
  <si>
    <t>TH02 INCORPORAR, DESARROLLAR Y MANTENER UN TALENTO HUMANO INTEGRO Y COMPROMETIDO</t>
  </si>
  <si>
    <t>TH0201 REDEFINIR Y ADAPTAR EL PLAN ESTRATÉGICO DE TALENTO HUMANO A LA NUEVA ESTRATEGIA EMPRESARIAL.</t>
  </si>
  <si>
    <t>EJECUTAR 100 %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</si>
  <si>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Gestión del Talento Humano</t>
  </si>
  <si>
    <t xml:space="preserve">Gestión Estratégica del Talento Humano GETH
</t>
  </si>
  <si>
    <t>Implementación y ejecución del PETH (PIC- PSST- Bienestar e incentivos- PTH- Cultura)</t>
  </si>
  <si>
    <t>NO. DE ACTIVIDADES DEL PETH EJECUTADAS/ NO. DE ACTIVIDADES DEL PETH PROGRAMADAS *100</t>
  </si>
  <si>
    <t>% de Cumplimiento del Plan estratégico del Talento Humano</t>
  </si>
  <si>
    <t>3. GESTIÓN EFECTIVA Y ÁGIL</t>
  </si>
  <si>
    <t>GE03 DESARROLLAR PROCESOS EFICIENTES (INTERNOS)</t>
  </si>
  <si>
    <t>GE0301 REDISEÑAR LOS PROCESOS CRÍTICOS DEL NEGOCIO</t>
  </si>
  <si>
    <t>IMPLEMENTAR 2 SISTEMAS DE INFORMACIÓN SEGÚN IDENTIFICACIÓN DE REQUERIMIENTOS,PARA UN SISTEMA DE  INFORMACIÓN INTEGRAL Y UN SISTEMA SGDA</t>
  </si>
  <si>
    <t>GESTIÓN DE TIC</t>
  </si>
  <si>
    <t xml:space="preserve">Contratación del sistema de información misional </t>
  </si>
  <si>
    <t>1 SISTEMA DE INFORMACIÓN CONTRATADO Y EN PROCESO DE IMPLEMENTACIÓN</t>
  </si>
  <si>
    <t>Gestión con valores para resultados.</t>
  </si>
  <si>
    <t>Implementación y ejecución de los proyectos planeados para el 2022 en el PETI.</t>
  </si>
  <si>
    <t>(NO. PROYECTOS EJECUTADOS EN EL 2022/ NO. DE PROYECTOS PLANEADOS PARA EL 2022) * 100</t>
  </si>
  <si>
    <t>Cronograma PETI para 2022 ejecutado a conformidad</t>
  </si>
  <si>
    <t>GE05 DESARROLLAR PROGRAMA DE EFICIENCIA DEL GASTO DE FUNCIONAMIENTO</t>
  </si>
  <si>
    <t>GE0501 DESARROLLAR PROGRAMA DE EFICIENCIA DEL GASTO DE FUNCIONAMIENTO</t>
  </si>
  <si>
    <t>FORTALECER 100 %  LA CAPACIDAD MISIONAL Y DE APOYO DE LA EMPRESA A TRAVÉS DE UN RECURSO  HUMANO APTO</t>
  </si>
  <si>
    <t>GESTIÓN FINANCIERA</t>
  </si>
  <si>
    <t xml:space="preserve">Gestión Presupuestal y Eficiencia del Gasto Público
</t>
  </si>
  <si>
    <t xml:space="preserve">Implementar un programa de eficiencia del gasto de funcionamiento en la Empresa </t>
  </si>
  <si>
    <t xml:space="preserve">% DE GASTOS CON REDUCCIÓN IDENTIFICADA </t>
  </si>
  <si>
    <t>Programa eficiencia de gasto implementado (sugerido 2%)</t>
  </si>
  <si>
    <t>GESTIÓN DE SERVICIOS LOGÍSTICOS</t>
  </si>
  <si>
    <t>Dar respuesta oportuna a las solicitudes y requerimientos de los clientes internos de la entidad relacionados con el proceso de servicios logísticos</t>
  </si>
  <si>
    <t>NO. DE SOLICITUDES ATENDIDAS OPORTUNAMENTE/ NO. TOTAL DE SOLICITUDES * 100</t>
  </si>
  <si>
    <t>Bitácora solicitudes tramitadas</t>
  </si>
  <si>
    <t>GESTIÓN DOCUMENTAL</t>
  </si>
  <si>
    <t xml:space="preserve">Actualizar las tablas de retención documental de los procesos de la Empresa </t>
  </si>
  <si>
    <t>NO. DE TRD ACTUALIZADAS / NO. TOTAL DE TRD * 100</t>
  </si>
  <si>
    <t>TRD actualizadas y publicadas en la Erunet</t>
  </si>
  <si>
    <t>Implementación y ejecución del PINAR</t>
  </si>
  <si>
    <t>NO. DE ACTIVIDADES EJECUTADAS POR TRIMESTRE/ NO. DE ACTIVIDADES PROGRAMADAS POR TRIMESTRE *100</t>
  </si>
  <si>
    <t>Cronograma PINAR ejecutado a conformidad</t>
  </si>
  <si>
    <t>GESTION CONTRACTUAL</t>
  </si>
  <si>
    <t>Implementación abastecimiento estratégico por categorías técnicas y no técnicas</t>
  </si>
  <si>
    <t>1 MODELO DE ABASTECIMIENTO ESTRATÉGICO IMPLEMENTADO</t>
  </si>
  <si>
    <t>GESTIÓN AMBIENTAL</t>
  </si>
  <si>
    <t>Implementar el Plan de Acción 2022 del Plan Institucional de Gestión Ambiental - PIGA 2020 a 2024</t>
  </si>
  <si>
    <t>ACTIVIDADES EJECUTADAS EN EL PLAN /ACTIVIDADES PROGRAMADAS EN EL PLAN</t>
  </si>
  <si>
    <t>Plan de Acción PIGA ejecutado al 100%</t>
  </si>
  <si>
    <t>GC0202 FORTALECER LA ADOPCIÓN DEL SISTEMA DE CONTROL Y GESTIÓN DE RIESGOS EN EL MARCO DE ACTUACIÓN DE LOS LÍDERES DE PROCESO</t>
  </si>
  <si>
    <t>EVALUACIÓN Y SEGUIMIENTO</t>
  </si>
  <si>
    <t>Control Interno</t>
  </si>
  <si>
    <t>Promover actividades que fomenten la cultura del autocontrol.</t>
  </si>
  <si>
    <t>(ACTIVIDADES REALIZADAS RELACIONADAS CON EL FOMENTO DE LA CULTURA DEL AUTOCONTROL / ACTIVIDADES PROGRAMADAS RELACIONADAS CON EL FOMENTO DE LA CULTURA DEL AUTOCONTROL EN EL PLAN ANUAL DE AUDITORIA EN EL SEMESTRE) X 100</t>
  </si>
  <si>
    <t>Cronograma de actividades ejecutado</t>
  </si>
  <si>
    <t>Se realizó campaña de Autocontrol, en forma virtual, la cual inició el 24 de junio de 2022; por medio de correos electrónicos de expectativa, remitidos a través de la Oficina de Comunicaciones.
El día 29 de junio de se remitió a los correos institucionales la encuesta "Pon a prueba tus conocimientos y gana espectaculares premios", relacionada con temas  de la primera y segunda línea de defensa; una vez analizados los resultados de dicha encuesta, se realizaran las acciones de fortalecimiento en forma virtual, a fin de de afianzar los conocimientos e implementación de las Líneas de defensa.</t>
  </si>
  <si>
    <t>Realizar acompañamiento y asesoría tanto en los comités  Institucionales de los que hace parte el Jefe de la Oficina de Control Interno como en los diferentes escenarios y temas en que sea requerida la participación de la Oficina de Control Interno conforme los roles asignados a la misma.</t>
  </si>
  <si>
    <t>(EVENTOS (REUNIÓN Y/O COMUNICACIÓN) DE ASESORÍA REALIZADOS EN EL TRIMESTRE/ EVENTOS (REUNIÓN Y/O COMUNICACIÓN) DE ASESORÍA A QUE FUERON SOLICITADOS EN EL TRIMESTRE) X 100</t>
  </si>
  <si>
    <t>Actas de comité con compromisos para la OCI</t>
  </si>
  <si>
    <t>Primer trimestre: Asistencia a 59 sesiones de coordinación interna de acuerdo con las solicitudes de acompañamiento requeridas mediante invitaciones electrónicas.
Segundo trimestre: Asistencia a 48 sesiones de Comités realizados durante el segundo trimestre de 2022, conforme con las invitaciones y solicitudes de acompañamiento requeridas, mediante citaciones virtuales. 
Los comités se realizaron en forma virtual o presencial según su programación.</t>
  </si>
  <si>
    <t>Control Intrno</t>
  </si>
  <si>
    <t>Realizar los seguimientos e informes respectivos dando cumplimiento al Plan Anual de Auditoría.</t>
  </si>
  <si>
    <t>(Nº. DE INFORMES PRESENTADOS DE ACUERDO CON LO PROGRAMADO EN EL PLAN ANUAL DE AUDITORIAS EN EL TRIMESTRE / Nº DE INFORMES A PRESENTAR DE ACUERDO CON LO PROGRAMADO EN EL PLAN ANUAL DE AUDITORIAS EN EL TRIMESTRE) X 100</t>
  </si>
  <si>
    <t>Informes de seguimiento</t>
  </si>
  <si>
    <t>Primer Trimestre: Se realizaron 43,05 actividades de 44 actividades programadas en el plan Anual de Auditoria, logrando el 97,84% de cumplimiento, lo cual equivale al 24,48% en el reporte del trimestre, quedaron pendientes de finalización las siguientes actividades, que estaban programadas para terminar en el segundo trimestre de 2022:
-Radicación del Informe Final de la Auditoria Contratos Arrendamiento - Predios San Victorino - Proyecto:  Avance 95%
-Evaluación del Estatuto de Auditoria, Código de Ética del Auditor: Avance 70%
-Seguimiento Estado de Cumplimiento Metas Plan de Desarrollo e Indicadores: Avance 70%
-Revisión Código de Ética del Auditor Interno, Estatuto Auditoría Interna: Avance 70%
Segundo trimestre: Se realizaron 27,9 actividades de 31 actividades programadas en el Plan Anual de Auditoria, logrando el 90% de cumplimiento, lo cual equivale al 22,5% en el reporte del trimestre. Quedaron pendientes de finalización las siguientes actividades, que estaban programadas para terminar en el segundo trimestre de 2022:
-Radicación del Informe Final de la Auditoria Contratos: Avance 90% 
-Seguimiento Plan de Mejoramiento Archivística: Avance 85%
-Revisión del Estatuto de Auditoria, Código de Ética del Auditor: Avance 85%
- Seguimiento Cuadro resumen auditorías externas e internas  realizadas: Avance 60%
-Seguimiento Estado de Cumplimiento Metas Plan de Desarrollo e Indicadores: Avance 90%
- Seguimiento de Acuerdos de Gestión: Avance 90%
- Seguimiento a la Austeridad en el Gasto: Avance 90%</t>
  </si>
  <si>
    <t>Realizar evaluación y seguimiento al Mapa de Riesgos de la Empresa, así como presentar el informe respectivo.</t>
  </si>
  <si>
    <t>(Nº DE SEGUIMIENTOS Y EVALUACIONES REALIZADAS AL MAPA DE RIESGOS/ Nº SEGUIMIENTOS PROGRAMADOS EN EL PLAN ANUAL DE AUDITORIAS EN AÑO (RIESGOS)) X 100</t>
  </si>
  <si>
    <t>Informe de evaluación mapa de riesgos</t>
  </si>
  <si>
    <t>Primer Trimestre: Se realizó un seguimiento programado en el primer trimestre (cumplimiento lo programado del trimestre, como el avance de la actividad se realiza de manera semestral y se compone de tres seguimientos al año, el equivalente al cumplimiento es del 33% reportado en la columna de avance).  Se especifica que estos seguimientos son elaborados con periodicidad cuatrimestral (la cual no estaba disponible en el momento de realizar la programación del plan de acción).
Segundo Trimestre: Se realizó un seguimiento programado en el segundo trimestre (cumplimiento lo programado del trimestre, como el avance de la actividad se realiza de manera semestral y se compone de tres seguimientos al año, el equivalente al cumplimiento es del 33% reportado en la columna de avance).  Se especifica que estos seguimientos son elaborados con periodicidad cuatrimestral (la cual no estaba disponible en el momento de realizar la programación del plan de acción).</t>
  </si>
  <si>
    <t>Control Inteno</t>
  </si>
  <si>
    <t>Realizar evaluación y seguimiento a los Planes de Mejoramiento de la Empresa, así como presentar el informe respectivo.</t>
  </si>
  <si>
    <t>(Nº DE SEGUIMIENTOS Y EVALUACIONES REALIZADAS / Nº. SEGUIMIENTOS PROGRAMADOS EL PLAN ANUAL DE AUDITORIA (PLANES DE MEJORAMIENTO POR PROCESOS E INSTITUCIONAL)) X 100</t>
  </si>
  <si>
    <t>Informes de seguimiento planes de mejoramiento</t>
  </si>
  <si>
    <t>Primer Trimestre: Se realizaron dos seguimientos en el primer trimestre de 2022 (correspondientes al ultimo trimestre de 2021), para un cumplimiento programado del trimestre  al 100%.
Dado que es una actividad anual, el equivalente de este cumplimiento es del 25% reportado. Seguimientos Trimestrales
Segundo trimestre: Se realizaron dos seguimientos en el segundo trimestre de 2022 (correspondientes primer trimestre del año), para un cumplimiento programado del trimestre  al 100%.
Dado que es una actividad anual, el equivalente de este cumplimiento es del 50% acumulado a segundo trimestre. Seguimientos Trimestrales</t>
  </si>
  <si>
    <t>Apoyar el seguimiento de la integralidad, coherencia y oportunidad de la respuesta de los requerimientos y/o derechos de petición de los entes de control</t>
  </si>
  <si>
    <t>(NO. DE SOLICITUDES ATENDIDAS OPORTUNAMENTE / NO. DE REQUERIMIENTOS Y/O DERECHOS DE PETICIÓN DE ENTES DE CONTROL ENRUTADAS A LA OFICINA DE CONTROL INTERNO) X 100</t>
  </si>
  <si>
    <t>Respuestas oportunas a DP</t>
  </si>
  <si>
    <t>Primer Trimestre: Se atendieron de 97,88% de las solicitudes del periodo evaluado equivalente al 24,47% de la vigencia 2022 , ya que para el período evaluado se recibieron 183 Requerimientos, de los cuales se debían responder 171  por vencimiento de términos  en el trimestre.
Cada componente de este indicador tiene un peso del 33,33%. De las 171 solicitudes se evidencia lo siguiente:
- 160 requerimientos se respondieron dentro de términos. 
- 12 requerimientos en Gestión con fecha de vencimiento posterior al corte evaluación. 
- 11  requerimientos que se respondieron fuera de términos.
Segundo Trimestre: Se atendieron de 98,42% de las solicitudes del periodo evaluado equivalente al 24,61% de la vigencia 2022 , ya que para el período evaluado se recibieron 176 Requerimientos, de los cuales se debían responder 170  por vencimiento de términos  en el segundo trimestre.
Cada componente de este indicador tiene un peso del 33,33%. De las 170 solicitudes se evidencia lo siguiente:
- 162 requerimientos se respondieron dentro de términos. 
- 6 requerimientos en Gestión con fecha de vencimiento posterior al corte evaluación. 
- 8  requerimientos que se respondieron fuera de términos.</t>
  </si>
  <si>
    <t>Fase Inicial - Etapa de implementación para la Aplicación de las Normas Internacionales de Auditoria (NIA)</t>
  </si>
  <si>
    <t>(N° DE ACCIONES DE MEJORAS IMPLEMENTADAS EN EL PERÍODO / N° TOTAL DE ACCIONES DE MEJORAS PROPUESTAS EN EL PLAN DE MEJORAMIENTO POR PROCESOS)</t>
  </si>
  <si>
    <t>Informe de acciones implementadas</t>
  </si>
  <si>
    <t>GESTIÓN JURIDICA</t>
  </si>
  <si>
    <t>Gestión de valores para resultados</t>
  </si>
  <si>
    <t>Defensa jurídica</t>
  </si>
  <si>
    <t>Realizar por lo menos 3 Políticas de Prevención del Daño Antijuridico</t>
  </si>
  <si>
    <t xml:space="preserve"># DE POLÍTICAS DEL DAÑO ANTIJURÍDICO APROBADAS/ # DE POLÍTICAS DEL DAÑO ANTIJURÍDICO PROPUESTAS </t>
  </si>
  <si>
    <t>Políticas adoptadas</t>
  </si>
  <si>
    <t>En este semestre no se realizaron políticas de prevención del daño antijuridico</t>
  </si>
  <si>
    <t>Revisión de las Políticas de Prevención del Daño Antijuridico adoptadas en el segundo semestre del 2021</t>
  </si>
  <si>
    <t># DE POLÍTICAS DEL DAÑO ANTIJURÍDICO  REVISADAS/ # DE POLÍTICAS DEL DAÑO ANTIJURÍDICO ADOPTADAS</t>
  </si>
  <si>
    <t>Revisión de las Políticas adoptadas y el impacto que ha generado</t>
  </si>
  <si>
    <t>Este primer semestre no se revisaron políticas de prevención del daño antijurídico</t>
  </si>
  <si>
    <t>Realizar los análisis jurídicos pertinentes en cada uno de los procesos prejudiciales o judiciales, que requieran de conciliación con la finalidad de mitigar el daño antijurídico.</t>
  </si>
  <si>
    <t xml:space="preserve"># DE COMITÉS DE CONCILIACIÓN REALIZADOS / # DE COMITÉS DE CONCILIACIÓN SOLICITADOS </t>
  </si>
  <si>
    <t>Comités realizado en torno a la prevención del daño antijuridico</t>
  </si>
  <si>
    <t xml:space="preserve">En este primer semestre se han realizado 14 Comités de Defensa Judicial, Conciliación y Repetición, conforme lo determina la norma que deben ser mínimo 2 por mes. </t>
  </si>
  <si>
    <t xml:space="preserve">Emisión de los conceptos solicitados por cualquiera de las dependencias de la Empresa, con la finalidad de brindar un apoyo jurídico que permita la prevención y/o mitigación del daño antijuridico que se pudiera presentar en el desarrollo de alguno de los proyectos </t>
  </si>
  <si>
    <t># DE CONCEPTO EMITIDOS / # DE CONCEPTOS SOLICITADOS</t>
  </si>
  <si>
    <t>Conceptos</t>
  </si>
  <si>
    <t xml:space="preserve">En este semestre se le han dado respuesta a 20 solicitudes de conceptos, de igual manera se realizó un procedimiento para la emisión de conceptos que se  encuentra en revisión de la Subgerencia de Planeación </t>
  </si>
  <si>
    <t xml:space="preserve">Actualización manual de contratación de la Empresa </t>
  </si>
  <si>
    <t>DOCUMENTO ACTUALIZADO</t>
  </si>
  <si>
    <t>Manual de contratación actualizado</t>
  </si>
  <si>
    <t>La Dirección de Gestión Contractual ha adelantado la proyección del manual de contratación acogiendo las recomendaciones y observaciones a las diferentes versiones presentadas a la Gerencia General y los directivos de la Empresa, de esta manera se espera el aval de la versión final para proceder con su publicación y divulgación correspondiente.</t>
  </si>
  <si>
    <t>PS0204 CONSOLIDAR PORTAFOLIO COMPETITIVO DE PRODUCTOS Y SERVICIOS</t>
  </si>
  <si>
    <t>ATENCIÓN AL CIUDADANO</t>
  </si>
  <si>
    <t>Liderar el diseño, implementación y aplicación de la encuesta de satisfacción sobre los servicios de la Empresa</t>
  </si>
  <si>
    <t>1 ENCUESTA DEFINIDA E IMPLEMENTADA</t>
  </si>
  <si>
    <t>Resultado encuestas aplicadas</t>
  </si>
  <si>
    <t xml:space="preserve">Esta encuesta tiene como finalidad el evaluar todos los servicios que prestan las áreas misionales de la Empresa; Para tal fin se realizó mesa una (1) de trabajo con las dependencias y se elaboró documento borrador de encuesta de percepción.
La encuesta de percepción ciudadana se subió a la pagina web de la Empresa para su implementación,  los resultados son arrojados mensualmente los cinco primeros días de cada mes.
Se tienen Dos (2) reportes de la encuesta </t>
  </si>
  <si>
    <t xml:space="preserve">Actualizar la caracterización de las partes interesadas y de los usuarios a través de la cual se identificará las necesidades y expectativas de los diferentes grupos de valor y se proponen alternativas para mejorar y cualificar la atención. </t>
  </si>
  <si>
    <t>CARACTERIZACIÓN ACTUALIZADA Y PUBLICADA EN LA PAGINA WEB DE LA EMPRESA.</t>
  </si>
  <si>
    <t>1 caracterización actualizada y publicada</t>
  </si>
  <si>
    <t xml:space="preserve">El proceso de actualización de la caracterización de las partes interesadas y de los usuarios identificará las necesidades y expectativas de los diferentes grupos de valor y se propondrán  alternativas para mejorar y cualificar la atención, en el marco de este  proceso, se  obtuvo la información base de caracterización producida en el marco de las acciones desarrolladas en el proceso de atención al ciudadano. </t>
  </si>
  <si>
    <t>Ejecutar estrategias de sensibilización para fortalecer la cultura de servicio al ciudadano.</t>
  </si>
  <si>
    <t>100% DE ACCIONES DE LA ESTRATEGIA DE SENSIBILIZACIÓN EJECUTADAS.</t>
  </si>
  <si>
    <t>Documento análisis del impacto de las estrategias aplicadas</t>
  </si>
  <si>
    <t xml:space="preserve">Dentro de las estrategias de sensibilización para fortalecer la cultura de servicio al ciudadano se encuentra el proceso de cualificación de equipos de trabajo, el cual inicia en el mes de abril de 2022 y hasta julio de 2022, se espera al finalizar el proceso enviar resultados en cuanto a participantes y nivel de aprendizaje.
Se realizó una cualificación y se convocó a un taller virtual de Lenguaje Claro. 
Se realizaron dos inducciones al área de archivo y a la OGS
Se promovieron y realizaron las siguientes capacitaciones:
Aplicativo por la Integridad Pública de la  Dirección de Participación
Transparencia y Servicio al Ciudadano del DAFP
Cualificación Introducción al servicio a la Ciudadanía
Capacitación a Usuarios del Sistema
Capacitación Funcional de administradores
Capacitación Reportes PQRS.  
Ecosistemas digitales Incluyentes y Accesibles
Seminario internacional, capacidades experiencias, trabajo en red para la Innovación en atención al ciudadano.
Cualificación Introducción a las políticas públicas.
Participación ciudadana en el ciclo de la gestión pública
Política de servicio al ciudadano y lenguaje claro
</t>
  </si>
  <si>
    <t>GE02 CONSOLIDAR UNA GESTIÓN EFICIENTE DE PROYECTOS</t>
  </si>
  <si>
    <t>GE0201 OPTIMIZAR LA GESTIÓN, FORTALECIENDO EL SEGUIMIENTO EN TODAS LAS ETAPAS Y ASPECTOS CRÍTICOS DE LOS PROYECTOS.</t>
  </si>
  <si>
    <t>DIRECCIÓN, GESTIÓN Y SEGUIMIENTO DE PROYECTOS</t>
  </si>
  <si>
    <t>NO. DE ACTIVIDADES DESARROLLADAS / NO. DE ACTIVIDADES PROGRAMADAS * 100%</t>
  </si>
  <si>
    <t>GE04 DESARROLLAR EN LA EMPRESA CAPACIDADES EN LA GESTIÓN DEL CONOCIMIENTO Y LA INNOVACIÓN</t>
  </si>
  <si>
    <t>Gestión del Conocimiento y la Innovación</t>
  </si>
  <si>
    <t>Desarrollar plan de acción para la identificación, consolidación e inventario de la documentación existente de los proyectos urbanos.</t>
  </si>
  <si>
    <t>Plan de acción</t>
  </si>
  <si>
    <t>GE0406 GENERAR ALIANZAS ESTRATÉGICAS DONDE SE COMPARTA, REVISE Y APRENDA SOBRE EXPERIENCIAS Y CONOCIMIENTOS, GENERANDO MEJORA EN LOS PROCESOS Y RESULTADOS.</t>
  </si>
  <si>
    <t>Realizar convenios y alianzas interinstitucionales con organizaciones publicas o privadas para la realización de eventos, conversatorios, foros, publicaciones,  proyectos, para le mejoramiento de los procesos de la Empresa.</t>
  </si>
  <si>
    <t>NO DE EVENTOS QUE GENERARON CONOCIMIENTO PARA LE EMPRESA</t>
  </si>
  <si>
    <t>2 eventos con participación externa para gestión del conocimiento</t>
  </si>
  <si>
    <t>EVALUACIÓN FINANCIERA DE PROYECTOS</t>
  </si>
  <si>
    <t>Consolidación de la información cartográfica de los proyectos de la Empresa y disposición a través de una plataforma web que permita la consulta permanente de los usuarios (internos y externos).</t>
  </si>
  <si>
    <t>NO. DE PROYECTOS CON INFORMACIÓN CARTOGRÁFICA CONSOLIDADA / NO. DE PROYECTOS CON INFORMACIÓN CARTOGRÁFICA * 100</t>
  </si>
  <si>
    <t>Plataforma web con información cartográfica para consulta</t>
  </si>
  <si>
    <t>SUBGERENCIA DE GESTIÓN INMOBILIARIA</t>
  </si>
  <si>
    <t xml:space="preserve">La SGU: se envía insumo de un mapa y una base de datos donde se georreferenciaron 80 proyectos a cargo de la empresa, se entregó a Dirección de Proyectos con la observación de verificar las limitaciones y las versiones de los ámbitos. El 27 de enero, se establece la comunicación directa entre la oficina de ESRI Colombia y Felipe Anzola para la elaboración del visualizador Web y temas asociados al manejo de la información cartográfica. Adicionalmente, se entrega reporte en Excel de la revisión de los predios de Villa Javier, Santa Cecilia.
Se desarrolla mesa de trabajo entre la Subgerencia Gestión Inmobiliaria, Subgerencia de Gestión Urbana y Subgerencia de Planeación y Administración de Proyectos para definir la ruta a seguir en relación a las licencias de Arcgis y la coordinación para adelantar actividades del visor de proyectos.
</t>
  </si>
  <si>
    <t>PS0207 FORMULAR E IMPLEMENTAR PARÁMETROS DE  EVALUACIÓN DE PROYECTOS PARA MEDIR SU  RENTABILIDAD E IMPACTO.</t>
  </si>
  <si>
    <t>Gestión Presupuestal y Eficiencia del Gasto Público</t>
  </si>
  <si>
    <t>Definir e implementar  la metodología para evaluar los proyectos y medir la rentabilidad</t>
  </si>
  <si>
    <t>1 METODOLOGÍA DEFINIDA E IMPLEMENTADA</t>
  </si>
  <si>
    <t xml:space="preserve">Presentación del modelo de costeo de la gerencia de proyectos: Universidad Distrital y la Secretaría de Educación y se recibieron comentarios y observaciones al modelo para ajustarlo y estandarizarlo.
Presentación del modelo de costeo de proyectos urbanos: Voto Nacional y se recibieron comentarios y observaciones al modelo para ajustarlo y estandarizarlo.
Con las observaciones y comentarios son los insumos para adelantar la actualización del documento metodología de costeo y realizar el levantamiento de los procedimientos asociados al mismo.
</t>
  </si>
  <si>
    <t>Gestionar los procesos de contratación  requeridos para la ejecución de los proyectos urbanos además de los necesarios para la operación y funcionamiento de la Empresa de acuerdo con el plan de contratación de la empresa</t>
  </si>
  <si>
    <t>NO. DE PROCESOS CONTRACTUALES ADELANTADOS/ NO.DE PROCESOS CONTRACTUALES RADICADOS * 100</t>
  </si>
  <si>
    <t>Proceso contractuales celebrados oportunamente</t>
  </si>
  <si>
    <t xml:space="preserve">Durante el primer semestre de 2022 se han adelantado 12 procesos de Selección de la siguiente manera:
En el periodo de Enero a Marzo se adelantaron 6 proceso de selección de los cuales 5 se encuentran adjudicados y uno declarado desierto 
Entre abril y junio se han adelantado 6 procesos de selección de los cuales 2 se encuentran adjudicados y 4 en proceso de selección.
</t>
  </si>
  <si>
    <t>Desarrollar e implementar el plan de acción para gestionar las liquidaciones de los contratos y convenios de la Empresa</t>
  </si>
  <si>
    <t>NO. DE LIQUIDACIONES REALIZADAS / NO. DE LIQUIDACIONES REQUERIDAS*100</t>
  </si>
  <si>
    <t>Liquidaciones realizadas</t>
  </si>
  <si>
    <t xml:space="preserve">La Dirección de Gestión Contractual ha adelantado un total de 56 tramites de liquidación en el primer semestre de 2022 de la siguiente manera: 
Se gestionaron 33 tramites de liquidación en el primer trimestre. 
Se gestionaron 23 tramites de liquidación el segundo trimestre. 
</t>
  </si>
  <si>
    <t xml:space="preserve">Diseño de la política de eficiencia del gasto de funcionamiento por componente o rubro </t>
  </si>
  <si>
    <t>UN DOCUMENTO DE POLÍTICA</t>
  </si>
  <si>
    <t>Política publicada y socializada</t>
  </si>
  <si>
    <t>GE0302 CERTIFICAR LA EMPRESA EN LA NORMA ISO 9001:2015</t>
  </si>
  <si>
    <t>EJECUTAR 100 % DEL PLAN DE ACCIÓN ANUAL PARA LA IMPLEMENTACIÓN DE SISTEMAS DE GESTIÓN Y  DE DESEMPEÑO INSTITUCIONAL EN EL MARCO DEL MODELO INTEGRADO DE  PLANEACIÓN Y GESTIÓN - MIPG Y OTROS INSTRUMENTOS DE CERTIFICACIÓN DE  CALIDAD</t>
  </si>
  <si>
    <t>Participar en una auditoría para optar por la certificación del sistema de gestión calidad de la Empresa bajo los criterios de la norma ISO 9001:2015.</t>
  </si>
  <si>
    <t>1 AUDITORÍA EJECUTADA</t>
  </si>
  <si>
    <t>Informe resultado auditoría del sistema de gestión de calidad</t>
  </si>
  <si>
    <t xml:space="preserve">Durante el mes de junio se realizaron las siguientes actividades en el marco de la auditoría de otorgamiento en la norma ISO 9001:2015 adelantada durante los días del 6 al 10 del presente mes:
Se generó la reunión de apertura con los líderes de los 16 procesos a auditar.
Se generó la auditoría en sitio para los procesos de, Direccionamiento Estratégico, Planeación y Seguimiento Integral de Proyectos, Gestión de Grupos de Interés, Gestión de Talento Humano, Evaluación Financiera de proyectos, Comercialización, Formulación de instrumentos, Ejecución de proyectos, Gestión Contractual, Atención al Ciudadano, Gestión Documental, Gestión de Servicios Logísticos, Gestión Predial y Social, Gestión de TIC, Gestión Ambiental y Evaluación y Seguimiento.
Se generó la reunión de cierre de la auditoría de otorgamiento que tuvo como concepto del auditor líder (otorgar el certificado a la Empresa) por un periodo de tres años cumpliendo con la presentación de dos auditorías de seguimiento anuales previstas para los años 2023 y 2024.
</t>
  </si>
  <si>
    <t>GE0304 DESARROLLAR Y ADOPTAR UNA BATERÍA DE INDICADORES UNIFICADA Y ALINEADA CON LA PLANEACIÓN ESTRATÉGICA</t>
  </si>
  <si>
    <t>Evaluación de Resultados</t>
  </si>
  <si>
    <t>Seguimiento y evaluación del desempeño institucional</t>
  </si>
  <si>
    <t>Desarrollar y adoptar una batería de indicadores unificada y alineada con la planeación estratégica</t>
  </si>
  <si>
    <t>1 BATERÍA DE INDICADORES DISEÑADA Y ADOPTADA</t>
  </si>
  <si>
    <t>Documentación de batería de indicadores unificada</t>
  </si>
  <si>
    <t xml:space="preserve">Durante el mes de junio se realizaron las siguientes actividades que contribuyen a la generación de la batería de indicadores:
Se generó la solicitud de seguimiento de indicadores para el segundo trimestre de la vigencia.
Se generó mesa de trabajo para realizar la formulación de los indicadores para el proceso de Gestión del Conocimiento y la Innovación.
</t>
  </si>
  <si>
    <t>GE0403 DESARROLLAR ESPACIOS O MECANISMOS PARA LA CAPTURA Y TRANSFERENCIA DE CONOCIMIENTO AL INTERIOR DE LA ENTIDAD.</t>
  </si>
  <si>
    <t xml:space="preserve"> Elaborar el mapa de conocimiento de la Empresa</t>
  </si>
  <si>
    <t>1 MAPA DE CONOCIMIENTO DEFINIDO E IMPLEMENTADO</t>
  </si>
  <si>
    <t>Mapa de conocimiento publicado en la Erunet</t>
  </si>
  <si>
    <t xml:space="preserve">Mapas de Conocimiento
1.	Se realizó sesión de trabajo para verificación de la matriz de activos de información como fuente para la construcción de mapas de conocimiento explicito. Evidencia: citación y activos de archivos de información
2.	Se avanzó en la guía de mapas de conocimiento en la cual se contemplan las orientaciones para la construcción de inventarios de conocimiento espacio y explicito. Evidencia: borrador guía mapas de conocimiento
3.	Con el propósito de generar capacidades en materia de mapas de conocimiento la SPAP coordinó con la DDDI una sesión de capacitación e inquietudes frente a la metodología de mapas de conocimiento establecida por el Distrito. Evidencia: Citación meet
</t>
  </si>
  <si>
    <t>Definir una alternativa para la automatización de gestión de riesgos a nivel de procesos y proyectos</t>
  </si>
  <si>
    <t>%AVANCE EN EL PLAN DE TRABAJO DE LA FORMULACIÓN DE LA HERRAMIENTA</t>
  </si>
  <si>
    <t>Alternativa definida y gestionada</t>
  </si>
  <si>
    <t>Información y comunicación</t>
  </si>
  <si>
    <t>Transparencia, acceso a la información pública y lucha contra la corrupción.</t>
  </si>
  <si>
    <t>1 PAAC APROBADO Y SOCIALIZADO</t>
  </si>
  <si>
    <t xml:space="preserve">De acuerdo con lo establecido en el documento Estrategias para la Construcción del Plan Anticorrupción y de Atención al ciudadano Versión 2 de 2015, para el periodo de reporte no se presentan avances en la ejecución de las actividades programadas en el Plan Anticorrupción y de Atención al Ciudadano, ya que éstas se hacen de manera cuatrimestral, sin embargo, para incorporar las recomendaciones del informe emitido por la Secretaría General frente al PAAC y riesgos de corrupción  2022, se realizaron los siguiente cambios:
1.	Inclusión de la sección Construcción PAAC donde se describe cómo se formuló el PAAC de manera participativa.
2.	Ajuste del Componente No: 3 - Rendición de Cuentas, así: 
	Ajuste de la actividad 4.2 para precisar y dar cumplimiento de la Directiva 005 de 2020 GAB Rendición de cuentas numeral 3.2.
	Inclusión de la actividad 4.4. para dejar en evidencia que programamos la construcción participativa del PAAC de aquí en adelante.
Esta versión fue presentada para aprobación del Comité Institucional de Gestión y Desempeño para su aprobación el 29 de junio, lo cual quedó soportado en el Acta No. 15.
</t>
  </si>
  <si>
    <t>LC03 POSICIONAR A LA EMPRESA COMO LÍDER EN LOS PROCESOS DE TRANSFORMACIÓN URBANA</t>
  </si>
  <si>
    <t>LC0303 DISEÑAR E IMPLEMENTAR ESTRATEGIAS PARA POSICIONAR A LA EMPRESA COMO LÍDER EN LOS PROCESOS DE TRANSFORMACIÓN URBANA ANTE LOS GRUPOS DE INTERÉS EXTERNOS.</t>
  </si>
  <si>
    <t>DISEÑAR E IMPLEMENTAR 1 ESTRATEGIA DE COMUNICACIONES INTERNA Y EXTERNA DE LA EMPRESA</t>
  </si>
  <si>
    <t>GESTIÓN DE GRUPOS DE INTERÉS</t>
  </si>
  <si>
    <t>Ejecución plan estratégico de comunicaciones</t>
  </si>
  <si>
    <t>NO. DE ACTIVIDADES EJECUTADAS / NO. DE ACTIVIDADES PROGRAMADAS * 100</t>
  </si>
  <si>
    <t>Plan estratégico de comunicaciones ejecutados</t>
  </si>
  <si>
    <t>OFICINA ASESORA DE COMUNICACIONES</t>
  </si>
  <si>
    <t>A la fecha se ha avanzado en la construcción del borrador de Plan Estratégico de Comunicaciones, sin embargo se esta a la espera de la definición de la nueva identidad de marca de la Empresa para consolidar en el PECO los objetivos y estrategias requeridos para el posicionamiento de la Empresa</t>
  </si>
  <si>
    <t>Definición e implementación de la nueva estrategia de marca de la Empresa</t>
  </si>
  <si>
    <t>1 ESTRATEGIA DE MARCA ESTRUCTURADA E IMPLEMENTADA</t>
  </si>
  <si>
    <t>Se encuentra en proceso de definición la nueva identidad de marca de la Empresa, actualmente se encuentra en ejecución el contrato 109-2022 cuyo objetivo es la asesoría para la definición de la nueva identidad de marca, actualmente se han agotado las fases de diagnostico, posicionamiento esperado, propuestas de nombres</t>
  </si>
  <si>
    <t>REALIZAR LA GESTIÓN ADMINISTRATIVA, LAS OBRAS Y LA COMERCIALIZACIÓN DE LOS PREDIOS Y PROYECTOS DE LA ERU</t>
  </si>
  <si>
    <t>MANTENER 100 % DE LOS PREDIOS ADMINISTRADOS (VIGILANCIA IMPUESTOS, EL MANTENIMIENTO Y LOS  SERVICIOS PÚBLICOS)</t>
  </si>
  <si>
    <t>COMERCIALIZACIÓN</t>
  </si>
  <si>
    <t xml:space="preserve">Gestión con valores para resultados
</t>
  </si>
  <si>
    <t>1. Optimización de la administración de predios</t>
  </si>
  <si>
    <t>% DE REDUCCIÓN DE GASTOS EN ADMINISTRACIÓN DE PREDIOS</t>
  </si>
  <si>
    <t>Incorporar una meta de reducción de gastos (sugerido 15%)</t>
  </si>
  <si>
    <t>Se definieron los planes de acción a desarrollarse durante la vigencia 2022
Se tienen a paz y salvo los predios por concepto servicios publicos y vigilancia de los predios administrados, asi como la administración de plaza de la hoja
Se cuenta con una unica base del inventario de predios, eru y fidecomitidos actualizada y conciliada por las áreas en el aplicativo intitucinal
Se publico en SECOP II el proyecto de términos bajo el número de proceso ERU-IP-10-2022 para el proceso de contratación de vigilancia 2022-2023.
Se prorrogó el contrato de arrendamiento 001 de 2021 suscrito con TITAN GROUP
Se elaboraron 5 actas de transferencia de recursos para el PA Matriz Fiducolpatria, y 4 PAD de Alianza fiduciaria para respaldar la contratación del servicio de vigilancia de los predios administrados</t>
  </si>
  <si>
    <t>COMERCIALIZAR 100 % DE PREDIOS DISPONIBLES PARA LA MOVILIZACIÓN Y PROYECTOS DESARROLLADOS</t>
  </si>
  <si>
    <t>1. Realizar la escrituración y entrega de predios producto de los convenios interadministrativos y otros negocios suscritos por la empresa, para el desarrollo de proyectos de renovación.</t>
  </si>
  <si>
    <t>NO. DE PREDIOS TRANSFERIDOS / NO. DE PREDIOS DISPONIBLES PARA TRANSFERIR * 100</t>
  </si>
  <si>
    <t>Predios transferidos</t>
  </si>
  <si>
    <t>PS0206 FOMENTAR Y MEJORAR ALIANZAS CON EL SECTOR PÚBLICO Y PRIVADO INVOLUCRÁNDOLOS DESDE LA ESTRUCTURACIÓN DE LOS PROYECTOS.</t>
  </si>
  <si>
    <t>1. Desarrollar proyectos inmobiliarios con el sector privado</t>
  </si>
  <si>
    <t xml:space="preserve">NO. DE PROYECTOS INMOBILIARIOS DESARROLLADOS
</t>
  </si>
  <si>
    <t>1 nuevo proyecto inmobiliario en curso</t>
  </si>
  <si>
    <t>1. Dar cumplimiento a la meta de ingresos programados para la vigencia 2022 en relación con el desarrollo del portafolio de productos y servicios</t>
  </si>
  <si>
    <t xml:space="preserve">INGRESOS RECAUDADOS / INGRESOS PROGRAMADOS * 100
</t>
  </si>
  <si>
    <t>"Plan de mercadeo ejecutado</t>
  </si>
  <si>
    <t>PS0203 DESARROLLAR E IMPLEMENTAR FUNCIONES DE OPERADOR URBANO</t>
  </si>
  <si>
    <t>FORMULACIÓN DE INSTRUMENTOS</t>
  </si>
  <si>
    <t>1. Realizar mesas de trabajo con las áreas involucradas con el fin de definir la estrategia para que la ERU pueda desarrollar e implementar funciones como operador urbano</t>
  </si>
  <si>
    <t>1 ESTRATEGIA DEFINIDA Y AVANCES EN SU IMPLEMENTACIÓN PARA QUE LA ERU PUEDA DESARROLLAR E IMPLEMENTAR FUNCIONES COMO OPERADOR URBANO</t>
  </si>
  <si>
    <t>SUBGERENCIA DE GESTION URBANA</t>
  </si>
  <si>
    <t xml:space="preserve">En el año 2022, desde la Subgerencia de Gestión Urbana se definieron cinco acciones las cuales menciono a continuación: 1. Realizar un diagnóstico de las condiciones técnicas de la ERU para actuar como operador urbano, con base de los roles y responsabilidades adoptados en el POT, y en los proyectos donde funge como operador. 2. Realizar mesas de trabajo con las áreas involucradas para socializar el diagnóstico y proponer la estrategia de implementación. 3. Diseñar una ruta de cada alternativa para la recepción y ejecución de recursos de captura de valor. 4. Diseñar las alternativas de vinculación de los propietarios y moradores en el desarrollo de los proyectos. (Ruta de vinculación). 5. Definir mecanismos para la articulación de los roles y responsabilidades de las entidades involucradas en las etapas de planificación, estructuración, desarrollo y operación de las actuaciones urbanísticas y/o operaciones urbanas. De las cinco actividades descritas anteriormente, las tres primeras están programadas para avanzar a partir del segundo semestre del 2022, una vez se radicados los Planes Parciales y las acciones 4 y 5 se vienen ejecutando en el marco de las funciones como Operador Urbano que tiene establecidas la ERU, cuyos avances se relacionan a continuación: Avance actividad 1: Se realizaron tres mesas de trabajo al interior de la SGU para definir técnicamente como se abordara la ejecución del diagnóstico, adicionalmente se realizó un analisis y se especificaron las primeras funciones como Operador Urbano en el marco de las Actuaciones Estratégicas. De acuerdo a los resultados, se programarán mesas de trabajo con las diferentes áreas de la entidad para adelantar el diagnostico de manera conjunta. Avance actividad 4: * Actividad de participación: Alternativas de participación inmobiliaria. Se está desarrollando una estrategia de participación ciudadana, por medio de un mecanismo denominado baraja de cartas para el Poryecto Centro San Bernardo, Calle 24 y Calle 72, el cual se encuentra en proceso de aprobación por parte de la SGU, esto con la finalidad de que los propietarios tengan conocimiento de los requisitos y características de las alternativas de participación inmobiliaria. Ejercicios de prefactibilidad, para proponerles alternativas de vinculación en el desarrollo inmobiliario, se encuentra relacionado con el plan de gestión social para la adquisición de los suelos. Avance actividad 5: Se concentra en el desarrollo de las actividades del convenio 334 (La ERU ha avanzado en el Reglamento del Comité Operativo que se compartió a todas las entidades a espera de observaciones, actividades de la prefactibilidad del desarrollo: cabida arquitectónica, cuantificación de áreas, análisis de estudio de mercado aportado por Metro de Bogotá y valoración de costos de construcción), convenio 614 (Enfocado en el saneamiento de la propiedad de transmilenio en el pp calle 26 para aportar a la viabilidad jurídica de la prefactibilidad) y 932 (Se avanza en la evaluación de la viabilidad de los estudios de vivienda. Se realizan coordinaciones de actividades interinstitucionales para el desarrollo del convenio. Se realiza gestión como operador urbano para el componente de equipamientos que contiene: gestión de vehículo jurídico, estudios y diseños definitivos y construcción de equipamientos y administración de predios entregados por IDU. Se realiza gestión como operador urbano para el componente de vivienda que contiene: gestión de subsidios y articulación de cajas de compensación, Gestión Social, Gestión Predial, Componente proyectual y urbanismo y gestión de vehículo jurídico). Se definió la figura de gerencia de proyecto y no operador urbano de acuerdo a las condiciones establecidas en el artículo 582 del decreto 555. Actividades detenidas, de acuerdo a suspensión del POT  </t>
  </si>
  <si>
    <t xml:space="preserve">EJECUTAR 100 % DEL PLAN DE ACCIÓN PARA REALIZAR Y OPTIMIZAR LA GESTIÓN FIDUCIARIA ASOCIADA A LA GESTIÓN Y DESARROLLO DE PROYECTOS ERU </t>
  </si>
  <si>
    <t>Ejecutar el plan de acción definido para la optimización de la gestión fiduciaria de la ERU para la vigencia 2022</t>
  </si>
  <si>
    <t xml:space="preserve">NO. DE ACTIVIDADES DEL PLAN DE ACCIÓN REALIZADAS / NO. DE ACTIVIDADES DEL PLAN DE ACCIÓN DEFINIDO * 100
</t>
  </si>
  <si>
    <t xml:space="preserve">DESARROLLAR 100 % DE OBRAS DE URBANISMO Y CONSTRUCCIÓN, ASÍ COMO LAS OBRAS DE MANTENIMIENTO DE LOS PREDIOS Y PROYECTOS DE LA ERU. </t>
  </si>
  <si>
    <t>EJECUCIÓN DE PROYECTOS</t>
  </si>
  <si>
    <t>1. Realizar la supervisión y/o seguimiento a la ejecución de los estudios, diseños, obras e interventoría y otros requeridos para la ejecución de proyectos de la empresa según los cronogramas establecidos.</t>
  </si>
  <si>
    <t>NO. DE PROYECTOS EJECUTADOS CONFORME AL CRONOGRAMA / NO. DE PROYECTOS EN EJECUCIÓN *100</t>
  </si>
  <si>
    <t>SUBGERENCIAS DE DESARROLLO DE PROYECTOS</t>
  </si>
  <si>
    <t>1. Completar la fase de cierre de proyectos con áreas de cesión pendientes de entrega a entidades distritales</t>
  </si>
  <si>
    <t>NO. DE ACTIVIDADES EJECUTADAS DEL PLAN DE ACCIÓN / NO. DE ACTIVIDADES PROGRAMADAS EN PLAN DE ACCIÓN * 100</t>
  </si>
  <si>
    <t>Inventario de áreas de cesión pendientes de entrega</t>
  </si>
  <si>
    <t>Durante el semestre, se ha avanzado en los siguientes proyectos:
Se elaboró el plan de acción correspondiente y se adelantó la actividad de entrega de documentación al DADEP, del Proyecto Etapa 7B El Porvenir.
Proyecto Etapa 8B El Porvenir: Se envió oficio al DADEP con documentación para entrega simplificada. Resultado del oficio, se realizo visita  conjunta con el arq. Jorge Zamora del DADEP y funcionarios de la ERU a la etapa 8B, el dia 29 de junio  y de acuerdo a la licencia tramitada para esta etapa, el DADEP nos notificará, la posibilidad de acogernos a la ENTREGA SIMPLIFICADA.
Proyecto 5B: Se tramitó ante la Curaduria No 5 la solicitud de  segunda prórroga de la licencia de urbanismo. Con la Prorroga de la licencia, se deben ejecutar las obras del parque No 5, que es el faltante para iniciar el proceso de entrega al DADEP
Proyecto Etapa 7C El Porvenir: Se preparó la documentación soporte para radicar al DADEP y se prepara la documentación para el trámite de la licencia de saneamiento, Esta es una condicion para iniciar el proceso de entrega al DADEP, ademas del recibo de los parques por parte del IDRD. (Ya se tiene el recibo de las otras entidades)
Proyecto Etapa 7B:  Resultado del oficio de aceptación  por parte del Dadep, se realizo visita conjunta con el arq. Jorge Zamora del DADEP, funcionarios de la ERU y de COLSUBISIDIO a la etapa 7B, el dia 29 de junio. Con la visita del DADEP, sigue la elaboracion del acta de Recibo Fisico de las cesiones al DADEP 
Manzana 10 San Victorino:  Se solicitó disponibilidad de acueducto, la cual fue negada, se requiere plano topográfico incorporado..Pendiente de convocatoria para contratar topografo que realice los levantamientos topograficos (Hasta agosto)
Ciudadela Nuevo Usme: Se hizo visita de reconocimiento del  predio, dentro del proceso de entrega simplificada y se envió oficio al IDRD, solicitando reunion para definir uso de Cesiones tipo A, que no fueron construidas como parques. Pendiente respuesta de IDRD.
Manzana 5 las aguas. Se agendo reunion IDU (Lady Escamilla) ERU el 15 de junio, para aclarar la entrega de cesion ubicada en la calle 20, que esta referenciada en la escritura de transferencia al IDU, pero no entregada efectivamente.</t>
  </si>
  <si>
    <t>GE0202 DISEÑAR E IMPLEMENTAR PROCESO DE MEJORA CONTINUA Y ESTÁNDARES MÍNIMOS PARA LA SELECCIÓN DE ASOCIADOS, DISEÑADORES, DESARROLLADORES Y EJECUTORES DE LOS PROYECTOS QUE GARANTICEN SU CALIDAD</t>
  </si>
  <si>
    <t>1. Diseñar e implementar proceso de mejora continua y estándares mínimos para la selección de asociados, diseñadores, desarrolladores y ejecutores de los proyectos que garanticen su calidad</t>
  </si>
  <si>
    <t>1 PROCEDIMIENTO ACTUALIZADO E IMPLEMENTADO</t>
  </si>
  <si>
    <t>Durante el periodo de reporte, se realizaron las siguientes actividades:
Revisión de la matriz de riesgos relacionada en el procedimiento,  para definir la hoja de ruta y generar la guía de la matriz de riesgos tipo y adicionalmente, se están revisando los documentos de estudios previos para estandarizar los mismos.
Se realizó la segunda mesa de trabajo el 28 de abril de 2022, para la elaboración de la guía de identificación de riesgos de proceso de selección.
Revisión y actualización del procedimiento PD-95 Estructuración del proceso de selección de contratistas para los proyectos que adelante la Empresa V2, el cual fue publicado al 26 de mayo de 2022 y socializado en reuniones de coordinación de fechas 3 y 6 de junio de 2022. 
Revisión del procedimiento PD -86 Procedimiento rector e invitación pública propuesta actualización, el cual integra los procedimientos de la Dirección de Gestión Contractual sobre la estructuración de procesos de selección y el procedimiento PD- 95,  de la SGDP, correspondiente a Estructuración del proceso de selección de contratistas para los proyectos que adelante la Empresa.</t>
  </si>
  <si>
    <t>1. Realizar diagnostico y evaluación de los aspectos e impactos ambientales que se podrían generar en los diferentes proyectos urbanos gestionados por la Empresa y proponer acciones de mitigación</t>
  </si>
  <si>
    <t>NO. DE PROPUESTAS DE MITIGACIÓN/NO. DE IMPACTOS AMBIENTALES IDENTIFICADOS EN LOS PROYECTOS * 100</t>
  </si>
  <si>
    <t>Durante el periodo de reporte, se han realizado los diagnóstico de: 
Ppru calle 72.
Ppru estación metro calle 26
Ppru calle 24
Ppru centro San Bernardo
Proyecto puerta de teja
Zona industrial de Bogotá Zibo
Fórmulacion 
Ppru estación metro calle 26
Ppru centro San Bernardo
Se identifica la linea base ambiental de los proyectos, los impactos del proyecto al entorno y del entorno al proyecto y se proponen las medidas de manejo.
Se realizó el diagnóstico y formulación del componente ambiental de los proyectos a cargo de la entidad: PPRU Calle 26 (ajustes 2da radicación), PPRU San Bernardo (ajustes a la formulación), PPRU calle 24, Plan Parcial Calle 72. en estos pp el diagnostico o línea base incluyo el análisis de los principales componentes de calidad del aire, arbolado, fauna, temperatura, ruido, entre otros con el fin de formular las estrategias adecuadas al entorno del proyecto. La etapa de formulación se incluyó una evaluación de impacto ambiental unas fichas de manejo de la etapa de construcción por componente ambiental y además las estrategias de ecourbanismo y construcción sostenible.
Por otro lado se garantizó la incorporación de la evaluación de los aspectos e impactos ambientales que se podrían generar en los diferentes proyectos urbanos gestionados por la Empresa y proponer acciones de mitigación en los anexos técnicos para la contratación de los estudios y diseños de los proyectos: PPRU 3 Quebradas, Cable San Cristóbal, Ciudadela Nuevo Usme.</t>
  </si>
  <si>
    <t>1. Estructurar los procesos de selección de insumos técnicos, estudios, diseños,  obra e interventoría y otros que sean requeridos  para la ejecución de proyectos de la empresa según los cronogramas establecidos.</t>
  </si>
  <si>
    <t>NO. DE PROCESOS ESTRUCTURADOS / NO. DE PROCESOS PROGRAMADOS EN CRONOGRAMA *100</t>
  </si>
  <si>
    <t>Procesos estructurados conforme a cronograma</t>
  </si>
  <si>
    <t>PS0105 GESTIONAR Y DESARROLLAR PROYECTOS VIS Y VIP</t>
  </si>
  <si>
    <t>EJECUTAR 1 PLAN DE ACCIÓN INSTITUCIONAL DEFINIDO PARA GESTIONAR EL DESARROLLO Y/O ENTREGA DE VIVIENDAS VIS Y VIP EN LOS PROYECTOS IMPULSADOS POR LA EMPRESA</t>
  </si>
  <si>
    <t>Gestionar y definir con las partes interesadas (SDHT, cajas de compensación, entre otros) la incorporación de recursos en los proyectos de vivienda priorizados por la empresa</t>
  </si>
  <si>
    <t xml:space="preserve">%  RECURSOS SUBSIDIADOS (VUR- SDVE - SCCF) EN PROYECTOS INMOBILIARIOS VIABILIZADOS POR LA EMPRESA </t>
  </si>
  <si>
    <t>Proyectos con X numero de subsidios gestionados</t>
  </si>
  <si>
    <t>La Empresa de Renovación y Desarrollo Urbano de Bogotá en conjunto con la Secretaría Distrital del Hábitat, venían adelantando la proyección del acto administrativo para la adopción del reglamento para la aplicación del procedimiento para la liquidación de la obligación VIS/VIP conforme a las disposiciones establecidas en el Decreto Distrital 555 de 2021; no obstante, debido a la suspensión provisional del POT a partir del 16 de junio de 2022, se conitúa el trámite de la obligación bajo los lineamientos del Decreto Distrital 190 de 2004, y en consecuencia se suspendieron las acciones para la expedición de la citada resolución.</t>
  </si>
  <si>
    <t>Adelantar las acciones requeridas (estructuración modelos de negocio, procesos de selección, convocatorias, entre otros) para los proyectos que están en curso</t>
  </si>
  <si>
    <t>% DE AVANCE DE CRONOGRAMA DE LOS PROYECTOS EN CURSO</t>
  </si>
  <si>
    <t>Proyectos gestionados</t>
  </si>
  <si>
    <t>Adelantar las acciones requeridas (estructuración de los proyectos, vinculación de fideicomitentes y seguimiento y/o supervisión)  para la puesta en marcha de los proyectos priorizados en la vigencia.</t>
  </si>
  <si>
    <t>CUMPLIMIENTO DE LOS HITOS SEGÚN EL CRONOGRAMA DE LOS PROYECTOS PRIORIZADOS</t>
  </si>
  <si>
    <t>Proyectos estructurados</t>
  </si>
  <si>
    <t>Programar y priorizar la ejecución de los recursos administrados por el Fondo de Compensaciones Obligados VIS y VIP.</t>
  </si>
  <si>
    <t>PRIORIZACIÓN Y PROGRAMACIÓN DE EJECUCIÓN DE LOS RECURSOS FCO NO. DE INFORMES DE SEGUIMIENTO Y EJECUCIÓN DE LOS RECURSOS DEL FCO PRESENTADOS AL COMITÉ DE PROYECTOS / NO DE COMITÉS DE SEGUIMIENTOS CONVOCADOS PARA EL SEGUIMIENTO DE RECURSOS DISPONIBLES EN EL FCO * 100</t>
  </si>
  <si>
    <t>Se realizó actualización de  los ingresos producto del recaudo de la obligación de provisión de suelo para VIS-VIP y se proyectó un análisis de los ingresos a recaudar por la obligación VIS VIP para los años 2022 2023 y 2024.  Se actualizó las inversiones a efectuar en las vigencias futuras con base en las respuestas recibidas de las áreas de la ERU que supervisan los proyectos priorizados.
Se dió respuesta a solicitud de la Secretaría Distrital de Hacienda de información de proyección de ingresos para Marco Fiscal de Mediano Plazo 2023-2033 Es importante anotar que, para hallar las proyecciones de recaudo entre los años comprendidos de 2023 a 2033, la Gerencia de Vivienda definió utilizar el comportamiento histórico entre los años 2018 a 2020, que fueron constantes, aplicando una media ponderada</t>
  </si>
  <si>
    <t>PS0201 CONSOLIDAR EL BANCO INMOBILIARIO: IDENTIFICAR NEGOCIOS DE PROYECTOS URBANOS.</t>
  </si>
  <si>
    <t>EJECUTAR 100 % DEL PLAN DE ACCIÓN PARA ANALIZAR Y DETERMINAR LA VIABILIDAD DE LAS ZONAS Y OPORTUNIDADES DE NEGOCIO IDENTIFICADAS POR LA EMPRESA</t>
  </si>
  <si>
    <t>Revisar la potencialidad de predios priorizados y su prefactibilidad para la gestión de nuevos proyectos en la Empresa</t>
  </si>
  <si>
    <t xml:space="preserve">NEGOCIOS REALIZADOS O PROYECTOS VIABILIZADOS CONFORME AL INFORME DE PRE FACTIBILIDAD DE PREDIOS
</t>
  </si>
  <si>
    <t>1 Se realiza la identificación caracterización y diagnostico, viabilidad técnica con analisis de edificabilidad modelamiento de aprovechamientos urbanísticos de los suelos identificados, así como la viabilidad financiera con Análisis de mercados identificacion de costos y de rentabilidad para los predios: Predio Grahambell y 21 predios SAE 
2 Debido a la suspensión del POT 555 del 2021, se está trabajando en la revisión normativo de 1046 polígonos que equivalen a 3909 predios bajo el antiguo POT 190 de 2004. Con esto, se está rehaciendo la evaluación de los predios oportunidad.
3 Se avanza Diseño, arquitectura, desarrollo y pruebas del modelo de datos de áreas de oportunidad</t>
  </si>
  <si>
    <t>Consolidación de información de las áreas de oportunidad identificadas por el banco inmobiliario a través del powerbi y armonización con la información de proyectos de la SPAP.</t>
  </si>
  <si>
    <t xml:space="preserve">1 TABLERO DE CONTROL CONSOLIDADO Y ARMONIZADO
</t>
  </si>
  <si>
    <t>Tablero de control en powerbi armonizado con el de la SPAP</t>
  </si>
  <si>
    <t>En relación con la Consolidación de información de las áreas de oportunidad identificadas por el banco inmobiliario a través del power-bi y armonización con la información de proyectos de la SPAP. Al hacer uso de los recursos disponibles de la ERU en lo referente a infraestructura de tecnologías espaciales, inicialmente se planeó embeber en la interfaz del PowerBI mapas y capas espaciales alojados en ArcGIS Online, sin embargo, a la fecha, la ERU continua implementando y desarrollando la plataforma online, por lo que para tal fin, se desarrollan visores geográficos alternos en tecnologías de código abierto, como plan B para mostrar mapas en PowerBI</t>
  </si>
  <si>
    <t>PS0103 IMPLEMENTAR SOLUCIONES AMBIENTALES ORIENTADAS A LA MITIGACIÓN DEL CAMBIO CLIMÁTICO</t>
  </si>
  <si>
    <t>GESTIONAR (7) PROYECTOS INTEGRALES DE DESARROLLO, REVITALIZACIÓN O RENOVACIÓN BUSCANDO PROMOVER LA PERMANENCIA Y CALIDAD DE VIDA DE LOS POBLADORES Y MORADORES ORIGINALES ASÍ COMO LOS NUEVOS</t>
  </si>
  <si>
    <t>GESTIONAR 5 INSTRUMENTOS/PROYECTOS DE DESARROLLO, REVITALIZACIÓN Y/O RENOVACIÓN URBANA, BUSCANDO PROMOVER LA PERMANENCIA Y CALIDAD DE VIDA DE LOS POBLADORES Y MORADORES ORIGINALES, ASÍ COMO LOS NUEVOS.</t>
  </si>
  <si>
    <t xml:space="preserve">Gestión con valores para resultados </t>
  </si>
  <si>
    <t xml:space="preserve">Realizar el diagnóstico e Identificar soluciones  ambientales para mitigar el cambio climático en los proyectos formulados por la Empresa </t>
  </si>
  <si>
    <t xml:space="preserve">NO. DE PROYECTOS CON SOLUCIONES  AMBIENTALES IDENTIFICADAS / NO. DE PROYECTOS FORMULADOS POR LA ERU EN LA VIGENCIA* 100 </t>
  </si>
  <si>
    <t>Diagnóstico y acciones o soluciones ambientales  identificadas</t>
  </si>
  <si>
    <t>PS0104 FORTALECER LAS INTERVENCIONES EN ÁREAS DE RELEVANCIA ECONÓMICA PARA APORTAR DE MANERA INNOVADORA EN EL PROCESO DE REACTIVACIÓN Y DESARROLLO ECONÓMICO.</t>
  </si>
  <si>
    <t xml:space="preserve">Realizar la incorporación de acciones y/o propuesta de reactivación económica en la formulación de instrumentos de planeamiento de los ámbitos priorizados </t>
  </si>
  <si>
    <t xml:space="preserve">INFORME DE RESULTADOS DE ACCIONES INCORPORADAS EN LA FORMULACIÓN DE INSTRUMENTOS </t>
  </si>
  <si>
    <t>Con base en el trabajo interinstiticional adelantado con la Unidad Administrativa Especial de Catastro Distrital, UAECD  y la CCB, en el que se realizó un analisis de datos e información disponible que sirvió como soporte al análisis de  demanda y entrego información relevante para la definición de asuntos estrategicos en el proceso de formulación, se esta delantando el documento final que consolida los resultados de cada una de las entidades para el Distrito Aeroportuario  y se finalizó el documento para el Distrito de Innovación y Distrito Creativo. Se finalizo con la elaboración del documento para la incorporación de acciones de revitalización en la formulación del Plan Parcial Calle 72.</t>
  </si>
  <si>
    <t>Adelantar los procesos de formulación y/o radicación y/o adopción de los instrumentos de planeación, según el cronograma establecido.</t>
  </si>
  <si>
    <t>NO. DE PROCESOS DE FORMULACIÓN GESTIONADOS / NO. DE PROCESOS DE FORMULACIÓN PROGRAMADOS *100</t>
  </si>
  <si>
    <t xml:space="preserve">Procesos de formulación gestionados </t>
  </si>
  <si>
    <t xml:space="preserve">PLAN PARCIAL CENTRO SAN BERNARDO: Se recibieron los productos finales de los estudios de redes, tránsito y diagnóstico socioeconómico y se adelantan gestiones tendientes a la localización del punto de atención ciudadana. Se termino de elaborar la cartografía de la formulación y la revisión del proyecto de decreto. Se radicó el Plan Parcial Centro San Bernardo ante SDP, el 10 de junio. MODIFICACIÓN DE LA FORMULACIÓN DEL PLAN PARCIAL CALLE 26: El 11 de mayo de 2022 se realizó la radicación del ajuste al Plan Parcial Calle 26 de acuerdo a la incorporación del trazado del cable del CHB. Se entregó segundo alcance a la radicación del Plan Parcial con el estudio de tránsito y redes. FORMULACIÓN DEL PLAN PARCIAL CALLE 24: Se recibió en el ajuste a la formulación del estudio de tránsito, y redes. Continua la implementación de la estrategia de participación juntos construimos y se avanza en la ejecución del diagnóstico socioeconómico.  Se termino de elaborar la cartografía de la formulación, el proyecto de decreto de decreto y se radicó el plan parcial ante la SDP el 10 de junio, se dio inicio a la gestión de adopción con el legal y debida forma recibido por parte de SDP  MODIFICACIÓN PLAN PARCIAL TRES QUEBRADAS: Se adelanta trabajo interinstitucional con la Alcaldía local y otras entidades. Se avanza en proceso de contratación del estudio vías, redes, tránsito, y topografía. La OGS adelantó los estudios previos tipo para la contratación del personal de apoyo para estudio socioeconómico Se adelanto la elaboración del anexo técnico para la contratación del componente ambiental. Se termino de elaborar la propuesta urbanística incluyendo las determinantes del POT y se hizo un ajuste a la base predial y las áreas en el marco del Decreto 190 teniendo en cuenta la suspensión del Decreto 555 Se está avanzando en la elaboración de la memoria justificativa, marco normativo y delimitación PLAN PARCIAL CALLE 72: Se recibió el producto final del estudio de tránsito y redes, se terminó la elaboración del estudio de valoración patrimonial. Continua la implementación de la estrategia de participación juntos construimos y se avanza en la ejecución del diagnóstico socioeconómico.  Se avanzó en la formulación, cartografía y el proyecto de decreto y se radicó el plan parcial ante la SDP el 17 de junio, se dio inicio a la gestión de adopción con el legal y debida forma recibido por parte de SDP  PROYECTO ASOCIADO AL DISTRITO AEROPORTUARIO (PUERTA DE TEJA): Se termino la ejecución del estudio de oferta y demanda y se presentaron los resultados ante la Gerencia. Se estableció una ruta de trabajo para la toma de decisión sobre la formulación del Plan Parcial </t>
  </si>
  <si>
    <t>LC0301 PARTICIPAR EN ESCENARIOS ACADÉMICOS Y SECTORIALES NACIONALES E INTERNACIONALES COMO EXPERTOS EN RENOVACIÓN URBANA.</t>
  </si>
  <si>
    <t>Participar en escenarios académicos y sectoriales nacionales e internacionales como expertos en renovación urbana.</t>
  </si>
  <si>
    <t>NO. DE EVENTOS CON PARTICIPACIÓN DE LA EMPRESA / NO. DE EVENTOS IDENTIFICADOS DE INTERÉS DE LA EMPRESA</t>
  </si>
  <si>
    <t>Desde de la SGU, se participa en los siguientes escenarios académicos: 
Webinar de CIUDADES SALUDABLES PARA TODOS, en convenio con la Universidad de los Andes.
Conferencia Inaugural en la maestría de planificación urbana, con la Universidad Javeriana.
Participación en el seguimiento a los trabajos de los estudiantes de arquitectura cuyas zonas de estudio son Calle 26 y localidad Usme con la Universidad Nacional de Colombia.
Participa en talleres y webinar dictados por el CIDER en convenio con la universidad de los andes. Webinar 2 de Revitalización Urbana y Ofertas de Vivienda, en convenio con el CIDER. Webinar 3 de Gobernanza en modelos de revitalización urbana, en convenio con el CIDER
Talleres de micro red: derecho de vivienda en convenio con el CIDEU, relacionadas con politicas de suelo e instrumentos urbanisticos y politicas para garantizar la función social de vivienda y taller de cierre. 
Conversatorio y talleres con C40 reinventing cities, con la intención de postular al Proyecto Estación Metro Calle 26 a un concurso internacional, con la finalidad de conseguir inversionistas para el desarrollo del proyecto.
Bogotá City team - Follower, en el marco del proyecto Eupolis, en la cual se realiza la presentación acerca de Experiencias de la estrategia de participación de las partes interesadas de la ERU, haciendo hincapié en las Soluciones Basadas en la Naturaleza.
Taller el línea enfocado en la estructuración de proyectos y alianzas prioritarias de cooperación internacional.
Foro internacional de Vivienda, sesión, Suelo y Desarrollo Urbano para Vivienda Social, con la Asociación de Arquitectos de Colombia.
Foro Académico, El Borde Urbano Rural en la localidad de Usme.
Participación en la convocatoria  Desafío Ciudades para todos, a través del BID con el proyecto piloto Plan Parcial Centro San Bernardo.
Se realizan mesas focales lideradas por la Secretaria de Planeación, desarrollando talleres con actores terceros, para apoyar la consolidación de la información para las directrices en los ámbitos de Calle 72, Rio Negro y Reencuentro.</t>
  </si>
  <si>
    <t>FORMULAR 9  DIRECTRICES DE ACTUACIÓN ESTRATÉGICA EN EL MARCO DEL DECRETO DISTRITAL 555 DE 2021-POT</t>
  </si>
  <si>
    <t>Adelantar los procesos de formulación y/o radicación y/o adopción de los instrumentos de planeación, según el cronograma establecido</t>
  </si>
  <si>
    <t>NO. ACTUACIONES ESTRATÉGICAS CON DIRECTRICES DEFINIDAS / NO. ACTUACIONES ESTRATÉGICAS PROGRAMADAS *100</t>
  </si>
  <si>
    <t>6 actuaciones estratégicas con directrices definidas</t>
  </si>
  <si>
    <t>En cuanto a la formulación de actuaciones estratégicas, se finalizo la formulación del ámbito Calle 72, Rio Negro, Chapinero verde inteligente, quedando pendiente la consolidación del documento, el componente grafico y la radicación ante la SDP. Es importante mencionar que el POT se encuentra suspendido, por lo cual los contratos de prestación de servicios de la ERU SGU asociados a esta actividad también fueron suspendidos. Teniendo en cuenta lo anterior, no se realizara reporte en esta actividad hasta tanto no se genere un lineamiento de como proceder.</t>
  </si>
  <si>
    <t>LC0103 FORTALECER Y FORMALIZAR LOS PROTOCOLOS PARA LA GESTIÓN SOCIAL INTERINSTITUCIONAL A TRAVÉS DE MESAS DE TRABAJO CON LAS ENTIDADES DISTRITALES INVOLUCRADAS.</t>
  </si>
  <si>
    <t>GESTIONAR SUELO DE 2,8 HECTÁREAS DE DESARROLLO, REVITALIZACIÓN O  RENOVACIÓN URBANA</t>
  </si>
  <si>
    <t>HABILITAR 2.8 HECTAREAS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</si>
  <si>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1 PROTOCOLO ELABORADO, SOCIALIZADO Y EN IMPLEMENTACIÓN AVANCES Y LOGROS OBTENIDOS EN MESAS DE TRABAJO CON ENTIDADES DISTRITALES</t>
  </si>
  <si>
    <t xml:space="preserve">Primer Trimestre: El plan de mejoramiento cuenta con 19 acciones encaminadas a la implementación  de las Normas Internacionales de Auditoria, de las cuales 2 de las acciones tenían fecha de cumplimiento para el primer trimestre del 2022 dando un avance al indicador del 10.53%. Cumpliendo a lo programado que equivale al 25%.
Segundo Trimestre: El plan de mejoramiento cuenta con 19 acciones encaminadas a la implementación  de las Normas Internacionales de Auditoria, de las cuales 15 de las acciones tenían fecha de cumplimiento para el segundo trimestre del 2022 de las cuales se les dio cierre a 11 y se solicito cambio de fecha a 4 de estas, dando un avance al indicador del 57,89%. Cumpliendo a lo programado que equivale al 50% del trimestre.
</t>
  </si>
  <si>
    <t>GE0404 DESARROLLAR Y MEJORAR LAS HERRAMIENTAS PARA QUE LA GESTIÓN Y UTILIZACIÓN DE LOS DATOS  E  INFORMACIÓN SE REALICE DE MANERA ARTICULADA Y PERMITA LA TOMA DE DECISIONES.</t>
  </si>
  <si>
    <t xml:space="preserve">1. Se presenta un avance del 100%, con base en las 45 carperas virtuales que hacen parte del Banco, en el levantamiento del inventario de las carpetas compartidas que conforman el Banco de Proyectos.
2. Se crea la bitácora del Banco de Proyectos en la cual se describen las acciones y los avances alcanzados en el marco del cumplimiento del Plan de Acción
</t>
  </si>
  <si>
    <t>a Subgerencia de Desarrollo de Proyectos, actualmente cuenta con 17 proyectos a su cargo, de los cuales: 1 proyecto se encuentra en estructuración, 13 proyectos en ejecución y 3 proyectos en cierre.  Durante el periodo de reporte, se realizaron las siguientes actividades:
Se iniciaron las actividades de acuerdo al cronograma para los 13 proyectos en ejecución.
Se diligenciaron diez matrices de información de seguimiento a los cronogramas, hitos y actividades para los 13 proyectos en ejecución, los cuales son los siguientes: San Bernardo, BDC (MC -1), Centro de Talento Creativo, Complejo Hospitalario San Juan de Dios, Alcaldía Los Mártires, Nuevo Usme, Ciudadela El Porvenir, Colegios SED, Universidad Distrital, Tres Quebradas Avenida Usminia UG1, Colmena, Usme 1 y Usme 3.
En comité de Proyectos No. 7 de fecha 27 de abril de 2022, se presentaron los proyectos con la Universidad Distrital, con la SED y el proyecto de San Bernardo tercer milenio para seguimiento integral.
En comité de Proyectos No. 8 de fecha 11 de mayo de 2022, se presentaron 4 proyectos estratégicos de la SGDP: Complejo Hospitalario San Juan de Dios, Tres Quebradas Avenida Usminia, Centro de Talento Creativo- Alcaldía de los Mártires, San Bernardo Tercer Milenio: para seguimiento integral y en Comité de Proyectos No. 9 de fecha 25 de mayo de 2022, se presentó el ejercicio financiero realizado con el proyecto con la Universidad Distrital y con la SED.
En Comité de proyectos No.10 de fecha 8 de junio de 2022, se presentaron el estado de avance de los proyectos: Tres Quebradas - Av. Usminia, Urbanismo Voto Nacional, Bronx Distrito Creativo Modulo Creativo 2 y para el proyecto Ciudadela el provenir, se realiza la presentación del estado general de los contratos adjudicados, para seguimiento integral.
En Comité de proyectos No.11 de fecha 22 de junio de 2022, se presentaron el estado de avance de los proyectos: Infraestructura Voto Nacional, Tres Quebradas UG 1  Av. Usminia, Tres Quebradas UG 1, Bronx Distrito Creativo, para seguimiento integral.</t>
  </si>
  <si>
    <t>El diagnostico ambiental consiste en  Identificar la relación del proyecto con el entorno ambiental  y los posibles impactos ambientales. De acuerdo a lo anterior, se culmino la elaboración del diagnostico ambiental para Plan Parcial Centro San Bernardo, Plan Parcial Calle 26, Plan Parcial Calle 24, Puerto de Teja, ZIBO, y Plan Parcial Calle 72
La formulación de estudios ambientales consiste en incorporar acciones y/o soluciones ambientales  en los proyectos urbanos, orientados a la mitigación del cambio climático. De acuerdo a lo anterior, se culmino con la elaboración del estudio ambiental Plan Parcial Calle 72, Centro San Bernardo, ajuste Estación Metro Calle 26, Plan Parcial Calle 24 y se esta trabajando en la concertación CAR para el Eden.
Adicionalmente para los proyectos de Plan Parcial Calle 26, Plan Parcial Centro San Bernardo, Plan Parcial Calle 72 y Plan Parcial Calle 24 se realizaron actividades adicionales a la normatividad como lo son los diseños paisajisticos y definición de indicadores enfocados en reverdecimiento y movilización.
Se culmina con la elaboración de los diagnósticos ambientales para las actuaciones estratégicas de Calle 72, Rionegro, Chapinero Verde Inteligente y se avanza con Reencuentro.
Finalmente de acuerdo a las soluciones basadas en la naturaleza desarrolladas en el convenio Eupolis, se identificaron 32 soluciones, de las cuales 10 de ellas se centran en fachadas verdes, arborización, crear y preservar hábitats para la biodiversidad y corredores verdes para los proyectos de Centro San Bernardo, Calle 72 y Calle 26, otras 4 en temas de jardines verdes verticales, techo verde intensivo, semi intensivo y extensivo para los proyectos Calle 72 y Calle 26, las siguientes dos orientas a bosque urbano y jardín patrimonial para Calle 26 y las ultimas 3 enfocadas en jardín comunitario y Huertos Urbanos para Centro San Bernardo.</t>
  </si>
  <si>
    <t>% Programado a 30-06-2022</t>
  </si>
  <si>
    <t>% Avance a 30-06-2022</t>
  </si>
  <si>
    <t>% CUMPLIMIENTO A 30-06-2022</t>
  </si>
  <si>
    <t xml:space="preserve">GERENCIA GENERAL </t>
  </si>
  <si>
    <t>Esta actividad se encuentra programada para iniciar en el mes de Agosto del presente año</t>
  </si>
  <si>
    <t>SUBGERENCIA DE PLANEACION Y ADMON DE PROYECTOS</t>
  </si>
  <si>
    <t>Se realizó la investigación documental de estos procesos en entidades del Distrito y Estatales con el fin de tener un acercamiento en la preparación del proceso de inducción, selección, capacitación y evaluación. Se elaboró Plan de Trabajo con sesiones de seguimiento. A la fecha se han formulado tres procedimientos en el marco del proceso de inducción a miembros de junta directiva. Procedimiento de Inducción, Procedimiento de Capacitación y Procedimiento de Evaluación.  Así mismo, se realizó complemento de la identificación y conocimiento pormenorizado de la Planeación Estratégica de la Empresa y articulación con las etapas de la gerencia de proyectos.</t>
  </si>
  <si>
    <t>El rediseño organizacional se encuentra en la etapa cambios en la estructura organizacional de la Empresa y definición de las funciones de las dependencias, en donde se ha avanzado en:
*Complemento de la identificación y conocimiento pormenorizado de la Planeación Estratégica de la Empresa y articulación con las etapas de la gerencia de proyectos.
*Revisión del modelo de operación actual frente a la Estrategia de la Empresa (Identificación de aciertos y fallas).
*Revisión del modelo de operación actual frente a los procesos, productos y servicios. 
*Conformación y desarrollo de sesiones trabajo para el diseño de la estructura organizacional con la Gerencia General (Se han adelantado en total 6 sesiones presenciales y reuniones de seguimiento quincenales).
*Redacción de la propuesta inicial de las funciones y asignación de temáticas parta cada una de las dependencias establecidas en la estructura organizacional acorde a las disposiciones legales vigentes.
*Reuniones con las dependencias para el análisis de la estructura y revisión de la propuesta de funciones proyectada.
*Costos iniciales de los cargos de Libre Nombramiento y Remoción requeridos para la operación de la nueva estructura propuesta.</t>
  </si>
  <si>
    <t>En el marco de la implementación del Plan Estratégico de la Empresa y las actividades del Plan de acción correspondientes a la Subgerencia Corporativa se adelantaron las siguientes actividades con corte al mes de junio: Versión completa del código de buen gobierno incluido anexos y bibliografía revisada por la Subgerencia Corporativa y el grupo asesor de la Gerencia General de acuerdo con la estructura pactada. Se envió para revisión y aprobación de la Subgerencia de Planeación y de la Oficina de Control Interno, así como de la Subgerencia Jurídica.</t>
  </si>
  <si>
    <t xml:space="preserve">Dentro de los avances en los tres componentes del PETH se encuentran:
* Componente Capacitación: Al corte del mes de  junio se han realizado un acumulado de 18 actividades dentro de las cuales se reportan: tercera sesión capacitación Alcaldía " Hablemos de lo público en el servicio"
* Componente Bienestar:  Al corte de junio se han realizado 20 actividades dentro de las cuales se encuentran:  Torneo interno de Voleibol , Balance vida trabajo: Conferencia "tips  para trabajar en casa", Taller de Planeación Financiera: "finanzas personales y familiares", Conmemoración cumpleaños: entrega de regalos de cumpleaños a colaboradores I semestre y Medición de clima: lanzamiento de la medición de clima y ambiente organizacional
*Componente Sistema de Seguridad y Salud en el Trabajo: Se han realizado 22 actividades dentro de las cuales se encuentran: Reunion del comite de instalación de seguridad vial , Reunión del comite de convivencia laboral , Fomento de estilos de vida y trabajo saludables y Viernes de prevención 
Capacitación: Total 18 de 36,  equivalente a un 50.2% de avance
Bienestar: Total 20 de 27, equivalente a un 74% de avance
SST: Total 22 de 55 = 40% avance </t>
  </si>
  <si>
    <t>Una vez realizado todo el proceso precontractual relacionado con la retroalimentación de los estudios previos por parte de las áreas técnicas y jurídicas, se realizó la aprobación del proceso por parte del Comité Directivo y se provisionaron los recursos. El proceso fue radicado en la Dirección de Gestión Contractual la primera semana de mayo, posteriormente fue publicado en la plataforma secop y actualmente se respondieron 37 observaciones referentes al componente técnico, para posteriormente ser publicadas en SECOP II.</t>
  </si>
  <si>
    <t>Los proyectos a implementar en la vigencia 2022 en el marco del Plan Estratégico de Tecnologías de la información PETI, son: 1. Gobierno y Estructura y 2. Migración de servicios en la nube.
Se avanzó en el Proyecto migración a la nube: Refinamiento de la propuesta económica para llevar a la nube el sistema JSP7</t>
  </si>
  <si>
    <t>De acuerdo con el cronograma de trabajo establecido al corte de junio se han realizado las siguientes actividades:
*Aprobación por Comité Institucional de Gestión y Desempeño: El Programa de Gestión Documental se aprobó y adoptó mediante acta 07 del 9 de marzo de 2022 y la Resolución 042 de 2022. 
*Actividad 1. Actualización, normalización y socialización de manuales y procedimientos.  
*Actividad 2 PINAR. Se diligencio la matriz de seguimiento correspondiente al mes de junio de 2022.
*Actividad 3 PGD. Se diligencio la matriz correspondiente al mes de junio. 
*Actividad 5 FUID. Se realiza seguimiento, control, monitoreo y actualización de los inventarios documentales de los archivos de gestión y de central.
*Actividad 6. Preparación Física de la Documentación. Junio: se culminó el proceso de preparación física de los expedientes sujetos a transferencia secundaria.</t>
  </si>
  <si>
    <r>
      <t>Para la presente vigencia se proyecta avance de 0,52, distribuidas de la siguiente manera:
Proyecto Centro San Bernardo: 0,39 Hectáreas., representadas en la consecución de los avalúos de referencia, levantamiento topográfico, registros topográficos, finalización del Censo, expedición del Decreto de Condiciones de Urgencia e inicio de elaboración de los avalúos comerciales.
Proyecto Estación Metro Cl 26 (Mz7): 0,13 hectáreas, representadas en la finalización de registros topográficos, finalización del Censo, expedición del Decreto de Condiciones de Urgencia, actualización de estudios previos, elaboración de los avalúos comerciales, solicitud de CDFs e inicio de ofertas
Avances a la fecha:
Proyecto Centro San Bernardo:</t>
    </r>
    <r>
      <rPr>
        <sz val="6"/>
        <color rgb="FFFF0000"/>
        <rFont val="Arial"/>
        <family val="2"/>
      </rPr>
      <t xml:space="preserve"> Se continuaron las gestiones previas del censo</t>
    </r>
    <r>
      <rPr>
        <sz val="6"/>
        <color rgb="FF000000"/>
        <rFont val="Arial"/>
        <family val="2"/>
      </rPr>
      <t>, se elaboraron los anexos técnicos para el contrato de levantamientos topográficos y la elaboración del decreto de condiciones de urgencia se encuentra en revisión del tema jurídico que corresponde a 0,19 Hectáreas.
Estación Metro Cl 26 (Mz7): Se finalizó la elaboración de RT, se dio finalización a la elaboración al documento de diagnóstico, evaluación de impacto y formulación del plan de gestión social, el cual será remitido a la subgerencia de gestión urbana y a la dirección de predios y se están revisando los folios de matrícula y documentos físicos para la actualización de</t>
    </r>
    <r>
      <rPr>
        <sz val="6"/>
        <color rgb="FFFF0000"/>
        <rFont val="Arial"/>
        <family val="2"/>
      </rPr>
      <t xml:space="preserve"> ET</t>
    </r>
    <r>
      <rPr>
        <sz val="6"/>
        <color rgb="FF000000"/>
        <rFont val="Arial"/>
        <family val="2"/>
      </rPr>
      <t>, la elaboración del decreto de condiciones de urgencia se encuentra en revisión del tema jurídico lo que corresponde a un avance de 0,075 hectáreas</t>
    </r>
  </si>
  <si>
    <t xml:space="preserve">SAN BERNANRDO TERCER MILENIO: Se adelantaron todas las actividades programadas del Plan de Gestión Social formulado para el proyecto para el traslado de la población residente y/o que desarrolla actividad económica o productiva, en los predios objeto de adquisición. En total, se brindó atención a 200 unidades sociales, que requirieron el acompañamiento de la Oficina de Gestión Social y se realizó el trámite de pago de 28 compensaciones económicas a beneficiarios del proceso.
PROSCENIO: Se brindó atención a 86 unidades sociales, que requirieron el acompañamiento de la Oficina de Gestión Social y se está en espera del inicio de oferta de compra del suelo para iniciar el pago de compensaciones económicas a beneficiarios del proceso.
CALLE 26: Se brindó atención a 220 unidades sociales, que requirieron el acompañamiento de la Oficina de Gestión Social y se está en espera del inicio de oferta de compra del suelo para iniciar el pago de compensaciones económicas a beneficiarios del proceso.
TRIANGULO DE FENICIA: Se brindó atención a 2 unidades sociales, que requirieron el acompañamiento de la Oficina de Gestión Social y acompañamiento a notificación de oferta de compra del suelo.
</t>
  </si>
  <si>
    <t>El documento general de protocolo de articulación interinstitucional para trabajar con entidades distritales, permitirá consolidar el proceso de articulación interinstitucional de la OGS.
Se elaboró el documento de acuerdo a los criterios establecidos con cada una de las entidades involucradas. 
Se elaboró el cronograma de reuniones con las entidades distritales y autoridades locales para la presentación y aprobación del protocolo de articulación interinstitucional.
El documento fue aprobado por la Jefe de la OGS y se remitió a la Oficina de Planeación de la Entidad para su aprobación.
Se elaboró la metodología para adelantar el proceso de socialización del protocolo con autoridades locales donde son desarrollados los proyectos de la Empresa y con las Entidades con las que se requiere hacer articulación interinstitucional.
En el mismo sentido se ha continuado con la articulación interinstitucional de acuerdo a lo establecido en el protocolo de articulación interinstitucional. Durante el mes de abril se adelantó articulación interinstitucional con las siguientes entidades: Alcaldía Local de Santa Fé (para proyecto Centro San Bernardo), IPES (PPRU Sabana), Sec Desarrollo Económico (PPRU Usme).</t>
  </si>
  <si>
    <t>Documento de aportes colaborativos por parte de la ERU para la propuesta normativa</t>
  </si>
  <si>
    <t>Estrategia de participación ciudadana aprobado por el Comité institucional de gestión y desempeño
Plan de participación ciudadana aprobado por el CIGD
Informe seguimiento a la implementación de la estrategia</t>
  </si>
  <si>
    <t>San Bernardo 100% (Abril)
Centro San Bernardo 100% (0,85)
Calle 26 MZ 7 100% (0,85)
Calle 24 100% (0.85)</t>
  </si>
  <si>
    <t>Informe de gestión sobre el desarrollo de los planes en los proyectos gestionados por la empresa</t>
  </si>
  <si>
    <t xml:space="preserve">Diagnósticos </t>
  </si>
  <si>
    <t>Análisis sobre necesidades de la estructura organizacional y plan de acción</t>
  </si>
  <si>
    <t>Un sistema de información contratado y en proceso de implementación</t>
  </si>
  <si>
    <t>1. Definición equipos de abastecimiento
2. Procedimientos y documentos necesarios para su ejecución
3. Lideres de categoría
4. Evidencias de abastecimiento por categorías</t>
  </si>
  <si>
    <t>A. Documento de metodología (procedimientos, formatos, estructura de costos de proyectos y servicios)
B. P y G de los proyectos
C. Evaluación rentabilidad real Vs rentabilidad programada</t>
  </si>
  <si>
    <t>Elaborar, socializar, aprobar y divulgar el Plan anticorrupción y atención al ciudadano, realizando el seguimiento periódico correspondiente.</t>
  </si>
  <si>
    <t>PAAC implementando conforme a lo programado en los componentes
Reporte seguimientos periódicos</t>
  </si>
  <si>
    <t>Análisis de impacto del cambio de marca en el posicionamiento de la empresa</t>
  </si>
  <si>
    <t>Informe de resultados de la definición y avances en la implementación de la estrategia para desarrollar e implementar funciones como operador urbano</t>
  </si>
  <si>
    <t>1. Plan de acción
2. Cierre de las fiducias en desuso
3. Optimización del proceso de pagos de fiducias
4. Actualización de manuales operativos de las fiducias con las que se desarrollen negocios fiduciarios en la Empresa</t>
  </si>
  <si>
    <t>Reporte bimestral en el comité de proyectos sobre alertas de cumplimiento de cronogramas</t>
  </si>
  <si>
    <t>1. Criterios mínimos de selección
2. Evaluación de los criterios definidos
3. Procedimiento implementado</t>
  </si>
  <si>
    <t>Documento de diagnóstico y plan de acción que entre otros incorpore un análisis de viabilidad de certificación para los proyectos en ejecución</t>
  </si>
  <si>
    <t>Durante el periodo de reporte, la Subgerencia de Desarrollo de Proyectos, tenía definido en el cronograma la estructuración de los siguientes procesos:
Colegio San Francisco: Obra e interventoria
Proceso de redes plan parcial Calle 72
Estudio de tránsito plan parcial Calle 72
El proceso del Proyecto San Juan de Dios, correspondiente a los estudios y diseños del edificio Santiago Samper y enfermedades tropicales y su interventoría.
El proceso correspondiente a estudio de redes y tránsito plan parcial tres quebradas, el cual se estructuró y se presentó a Comité de Contratación de fecha 12 de abril.
El proceso Complejo Hospitalario San Juan de Dios, plan director eléctrico y su interventoría.
El proceso de Señalización de ciudadela El Provenir, se encuentra estructurado y en revisión de la Dirección de Gestión Contractual, el contrato principal y su interventoría.
El proceso de obra de infraestructura víal y espacio público integrador voto nacional y su interventoría, se presento a comité de contratación el 7 de junio de 2022.
Los anteriores procesos, se estructuraron cumpliendo los cronogramas establecidos.</t>
  </si>
  <si>
    <t>100% de los recursos del FCO destinados a proyectos de vivienda en punto de no retorno</t>
  </si>
  <si>
    <t>2 documentos de evaluación y análisis para la identificación de acciones de relevancia económica, que permitan  fortalecer el proceso de formulación de instrumentos de planeamiento priorizados.</t>
  </si>
  <si>
    <t>Memorias de participación socializadas e incorporadas en el micrositio de gestión del conocimiento</t>
  </si>
  <si>
    <t>Elaboración de un documento técnico que enmarca la eficiancia del gasto en acciones de austeridad en el marco del Decreto 492-2018, que se implementarán en el segundo semestre del año. Se presentó a la Subgerencia de Planeación y Administración de Proyectos los argumentos técnicos y jurídicos para modificar el nombre de la estrategia GE0501 "Desarrollar programa de eficiencia del gasto de funcionamiento" por "Desarrollar programa de austeridad del gasto de funcionamiento".</t>
  </si>
  <si>
    <t>En lo corrido del año se han atendido las solicitudes realizadas por las diferentes áreas, de acuerdo a la disponibilidad de los recursos de la empresa. En su mayoria solicitudes relacionadas con servicios de parqueadero, salas, autorizaciones, entre otras</t>
  </si>
  <si>
    <t xml:space="preserve">Al corte del mes de junio a Empresa  cobluyó la pimera face de validación  que integró mesas de trabajo, revisión deseries, fichas de valoración entre otras, de  las TRD  las cuales se encuentran aprobadas por las  diferentes dependencias. </t>
  </si>
  <si>
    <t>Se participó en la mesa de trabajo de XV SEMANA DE LA BICICLETA 2022- PRESENTACIÓN- CRONOGRAMA Y FICHA PARA PROPUESTA DE ACTIVIDADES con Secretaría de Movilidad
Se entregaron tóners (RESPEL) a la Reciclatón de la SDA
Se llevó a cabo la Semana Ambiental: promoción, charlas y actividades presenciales. Se realizaron 16 actividades entre presenciales y virtuales, de las cuales la ERU organizó 10 y las otras fueron de la ETB, EAAB y Caja de Vivienda Popular
Se inició la campaña de Plásticos de un solo uso, en el marco de la campaña Pequeñas acciones grandes cambios</t>
  </si>
  <si>
    <t>Se avanzó en la consolidación  de la estrategia de relacionamiento con un nuevo esquema que reorganiza los componentes a partir de los actores clave. Así mismo se desarrollaron acciones de implementación, principalmente dirigidas al diseño del instrumento para el mapeo de actores estratégicos de la entidad, la puesta en marcha de un piloto de convenio con ENEL CODENSA y de la gestión de recursos de la cooperación internacional  para el proyecto EMC26.  Para el 30 de julio se tendrá la estrategia</t>
  </si>
  <si>
    <t>Se realizó plan de trabajo, mapeo de diagnóstico y proyección de resolución de comité de seguimiento a proyectos, la revisión y verificación de su contenido, documento el cual a la fecha de corte se está ajustando para proceder a la formalización).
Total del avance 35% consolidado</t>
  </si>
  <si>
    <t>Los manuales operativos se encuentran en revisión y ajuste, de acuerdo con el manual de contratación que se va a aprobar para la empresa
Se realiza el seguimiento mensual del estado de los fideicomisos, en cuanto a su ejecución, saldos, supervisión, que permite tener la información actualizada del estado de cada uno de los fideicomisos.
Se continua en tramite de liquidación los patrimonios autonomos de Cinemateca y Las Cruces
Se extendieron las condiciones de manejo a 30 de julio 2022, para los fideicomisos de Alianza y Colpatria</t>
  </si>
  <si>
    <t>Durante el semestre se adelantaron las siguientes acciones requeridas para la puesta en marcha de las Unidades de Actuación 2 y 4 del Plan Parcial Sabana:
1. Se revisó el estado de implementación del sistema de reparto equitativo de cargas y beneficios y las condiciones de su aplicación a la ejecución en las UAU 2 y 4 del Plan Parcial.
2. Se definió un modelo inicial de negocio a través del cual se identifcaron las actividades a cargo de Empresa en el marco del desarrollo de las UAU 2 y 4: i) Implementar el Estudio Socioeconómico y el Plan de Gestión social elaborado por la ERU, ii)   Promover la vinculación de los propietarios originales, iii) Diseñar las alternativas específicas de pago con viviendas disponibles en el plan parcial, y en general las medidas de protección a moradores, y iv) Acompañar y asesorar a los propietarios y moradores que quieran ser reubicados fuera de la intervención y/o que no se encuentren interesados en vincularse al proyecto.
3. Mediante radicado E2022002400 del 26 de abril de 2022, Constructora Capital menifestó interés de vincularse a la ejecución de las UAU 2 y 4 del Plan Parcial de Renovación Urbana "La Sabana".
4. En la actualidad, en conjunto con la Subgerencia Jurídica, se proyecta la respuesta a la manifestación de interés enviada por Constructora Capital, de manera que incluya los aspectos jurídicos de vinculación del Fideicomitente Desarrollador al proceso de ejecución de las UAU 2 y 4 del Plan Parcial Sabana.</t>
  </si>
  <si>
    <r>
      <rPr>
        <b/>
        <sz val="6"/>
        <color rgb="FF000000"/>
        <rFont val="Arial"/>
        <family val="2"/>
      </rPr>
      <t>Tres Quebradas UG1</t>
    </r>
    <r>
      <rPr>
        <sz val="6"/>
        <color rgb="FF000000"/>
        <rFont val="Arial"/>
        <family val="2"/>
      </rPr>
      <t xml:space="preserve">
Durante el primer semestre de 2022 se adelantaron las siguientes acciones de supervisión al cumplimiento de las obligaciones del Contrato Fiduciario Constitutivo del PAS 464 para el desarrollo  y ejecución de la Unidad de Gestión No. 1 del Plan Parcial "Tres Quebradas", dentro de las cuales se destacan las siguientes:
1.  El 5 de enero de 2022 se celebró el Otrosí No. 2 al Contrato Fiduciario constitutivo del PAS 464, mediante el cual se modificó el mecanismo de control y seguimiento para la ejecución del proyecto. 
2. La Gerencia de Vivienda ha realizado las labores de supervisión y seguimiento a la aprobación de trámites y diseños necesarios para la ejecución de las obras de urbanismo, en cumplimiento de lo ordenado en el Otrosí 2.
3. Mediante Acta No. 1 de fecha de 24 de febrero de 2022 se autorizó a la Unión Temporal BMC Usme el tránsito parcial  por la Avenida Usminia, a efectos de iniciar las labores preparatorias para la ejecución de las obras de urbanismo de la UG1.
4. Se adelantaron gestiones con la Curaduría Urbana No. 3  para la definición de la modificación del Proyecto Urbanístico General, etapas de desarrollo y Licencia de Urbanísmo aprobada mediante Resolución 11001-3-19-0881 de mayo de 2019, para la ejecución de la UG1.
5. Se han celebrado mesas de trabajo y demás gestiones necesarias con el Desarrollador, y demás dependencias de la Empresa y la Secretaría Distrital del Hábitat  para determinar el alcance de la modificación al Contrato Fiduciario constitutivo del PAS 464.
</t>
    </r>
    <r>
      <rPr>
        <b/>
        <sz val="6"/>
        <color rgb="FF000000"/>
        <rFont val="Arial"/>
        <family val="2"/>
      </rPr>
      <t>San Victorino:</t>
    </r>
    <r>
      <rPr>
        <sz val="6"/>
        <color rgb="FF000000"/>
        <rFont val="Arial"/>
        <family val="2"/>
      </rPr>
      <t xml:space="preserve"> 
Se cuentan con los documentos precontractuales para el proceso de selección del FIDEICOMITENTE DESARROLLADOR. Por instrucción de Gerencia General el proceso se modificó a un esquema de vinculación de INVERSIONISTA y al cierre del primer semestre de 2022 se estaban realizando ronda de socialización y mesas de trabajo con grupos de interés y en general interesados en el proceso, para complementar los documentos del proceso.</t>
    </r>
  </si>
  <si>
    <t xml:space="preserve">IDRD: Linea Base 2022 - Escrituración de 21 predios. (57% avance 12 predios escriturados)
Se han escrituardo 10, mediante EP 262 DEL 9 DE FEBRERO DE 2022 NOT 54 y dos mediante EP 995 del 18 abril de 2022 de la Not. 53.
FUGA: Linea  Base 2022 - 5 predios pendientes de entrega. (0% de avance)
Nota: Gestión segimiento para registro EP 1444,1445 y 1446 suscritas 2021, transferencia de 10 predios.
EMPRESA METRO: Linea Base 2022 - Escrituración 18 predios prometidos en venta. (0% de avance)
Se encuentra en trámite otrosí a la promesa de compraventa (2 predios afectados por la subestación eléctrica). La empresa Metro elaboró minuta de escritura de 14 predios que se encuentra para revisión por parte de la ERU
</t>
  </si>
  <si>
    <t xml:space="preserve">Se han gestionado las siguientes propuestas como oferta de servicios para adelantar proyectos con privados:   
Niza IX: Se ajustó formato de presentación de propuesta para “Prestar servicios profesionales especializados para la Formulación y Gestión del Plan Parcial de Renovación Urbana Niza IX como instrumento de planeación urbana”. Pendiente para presentación de propuesta a los copropietarios.
Cámara de Comercio de Bogotá:  Se envió propuesta para el "Acompañamiento a la elaboración del Máster Plan Conceptual del ADN/DCTIB - Estructuración de esquema de negociación" (Área de Desarrollo Naranja Distrito Creativo No. 12 con 247 hectáreas aproximadamente).
CAF: Banco de Desarrollo para América Latina, propuesta para el "Análisis de oportunidad de predios Edificio CAF Colombia"
En estos momentos, nos encoentramos esperando respuesta de la CCB para iniciar formalización de la propuesta.
</t>
  </si>
  <si>
    <t xml:space="preserve">La linea Base de segimiento a ingresos es de $3,679,000,000.
Arrendamiento Contrato 001 de 2021 (UT TITAN GROUP) de las manzanas 10 y 22 de San Victorino durante el 1er semestre, de acuerdo con lo reportado por la Alianza Fiduciaria ($1,398,800,000)
Con base en las facturas emitidas a finales de 2021 por la ERU por concepto de la prestación de servicios a la SED y a la U Distrital, no se ha revcibido </t>
  </si>
  <si>
    <t>Se realizaron ajustes según retroalimentación de la Subgerente Corporativa y se envió a la Subgerencia Juridica para su revision y comentarios.</t>
  </si>
  <si>
    <t>El documento de política fue ajustado al concepto austeridad en el gasto, la cual cuenta dentro de su estructura con objetivo, alcance, marco normativo, definiciones, alineación estratégica, desarrollo de la política y evaluación de la misma. Además, según la clasificación de gasto descrita en el decreto 492 de 2019, se incluyó la propuesta de indicadores para el monitoreo y control de gastos personales y gastos generales.</t>
  </si>
  <si>
    <t>De acuerdo con la base de datos de abastecimiento proporcionada por la Gerencia de Proyectos se han identificado los tipos de contratación, modalidades, rëgimenes y responsables por parte de la DGC y se ha dado cumplimento. 
Se elaboró el árbol de categorias de abstecimiento estratégico y el formulario de validación</t>
  </si>
  <si>
    <t>Reglamentar el funcionamiento del comité de proyectos
Desarrollo tablero de control provisional
 Actualizar el ciclo integral de proyectos</t>
  </si>
  <si>
    <t>Documento con reglamentación del comité de proyectos
Tablero de control implementado
Ciclo de proyectos actualizado</t>
  </si>
  <si>
    <t xml:space="preserve"> Se elabora el proyecto de resolución (Por la cual se crea el Comité de Proyectos de la Empresa de Renovación y Desarrollo Urbano de Bogotá y se establece su funcionamiento). Se envía a la Subgerencia Jurídica para revisión y observaciones, se envía el documento final para firmas mediante radicado I2022001893 a la Gerencia General.
Respecto a la implementación del tablero de control provisional (Tablero de Proyectos) existen dos frentes de trabajo:  a. Estandarización de la información y b. Generar la visualización de tablero de control con la información estandarizada. 
Se realizaron diferentes versiones y modelos de tableros, buscando optimizar la visualización de la información y la facilidad de consulta.
08.04.22 se realiza la socialización a la Empresa del Tablero de Proyectos alojado en la ERUNET http://186.154.195.124/tablero-de-proyectos, que dispone la información en 04 páginas que contiene la siguiente información: a. Inicio; b. Resumen ejecutivo; 
c. Proyectos ERU;  d. Proyectos en cifras
La Gerencia de seguimiento se encuentra estructurando la Guía de Gestión Integral de Proyectos la cual contendrá la definición de las etapas y fases de los proyectos de la Empresa. Se avanza en la formulación de la Guía de Gestión Integral de Proyectos en la cual se relaciona la información del ciclo de proyectos ERU y el alcance de sus etapas y fases, se identifican los especialistas que van a intervenir en la elaboración de la guía, se avanza en la construcción del Glosario de Proyectos ERU.
Mayo - Junio.
SPAP solicitó contar con 21 enlaces especialistas.
Socialización y remisión Base de la guía (04.05.22)
Inicio mesas de trabajo 
Guía parte 2 para observaciones (21.06.22)
Segundo Taller Ciclo de proyectos (24.06.22)</t>
  </si>
  <si>
    <t>Actividad</t>
  </si>
  <si>
    <t>Indicador Actividad</t>
  </si>
  <si>
    <t>31-09-2022</t>
  </si>
  <si>
    <t>Modelo de relacionamiento 
Plan de trabajo</t>
  </si>
  <si>
    <t xml:space="preserve">2 Negocios  de los proyectos identificados en el banco inmobiliario (La feria inmobiliaria mínimo a junio de 2022)
Concretar los negocios que se identifiquen de los lotes que se encontraron disponibles para las necesidades de las entidades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</si>
</sst>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0%"/>
  </numFmts>
  <fonts count="8" x14ac:knownFonts="1">
    <font>
      <sz val="11"/>
      <color indexed="8"/>
      <name val="Calibri"/>
      <family val="2"/>
      <scheme val="minor"/>
    </font>
    <font>
      <sz val="6"/>
      <color rgb="FF000000"/>
      <name val="Arial"/>
      <family val="2"/>
    </font>
    <font>
      <sz val="6"/>
      <color rgb="FF000000"/>
      <name val="Arial Bold"/>
    </font>
    <font>
      <sz val="6"/>
      <color rgb="FF000000"/>
      <name val="Arial"/>
      <family val="2"/>
    </font>
    <font>
      <sz val="11"/>
      <color indexed="8"/>
      <name val="Calibri"/>
      <family val="2"/>
      <scheme val="minor"/>
    </font>
    <font>
      <b/>
      <sz val="10"/>
      <color theme="0"/>
      <name val="Arial"/>
      <family val="2"/>
    </font>
    <font>
      <sz val="6"/>
      <color rgb="FFFF0000"/>
      <name val="Arial"/>
      <family val="2"/>
    </font>
    <font>
      <b/>
      <sz val="6"/>
      <color rgb="FF000000"/>
      <name val="Arial"/>
      <family val="2"/>
    </font>
  </fonts>
  <fills count="4">
    <fill>
      <patternFill patternType="none"/>
    </fill>
    <fill>
      <patternFill patternType="gray125"/>
    </fill>
    <fill>
      <patternFill patternType="solid">
        <fgColor rgb="FFFFFFFF"/>
      </patternFill>
    </fill>
    <fill>
      <patternFill patternType="solid">
        <fgColor theme="4"/>
        <b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18">
    <xf numFmtId="0" fontId="0" fillId="0" borderId="0" xfId="0"/>
    <xf numFmtId="0" fontId="0" fillId="0" borderId="0" xfId="0" applyAlignment="1">
      <alignment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5" fillId="3" borderId="1" xfId="0" applyFont="1" applyFill="1" applyBorder="1" applyAlignment="1">
      <alignment horizontal="center" vertical="center" wrapText="1" readingOrder="1"/>
    </xf>
    <xf numFmtId="9" fontId="2" fillId="0" borderId="1" xfId="1" applyFont="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1" applyNumberFormat="1" applyFont="1" applyBorder="1" applyAlignment="1">
      <alignment horizontal="center" vertical="center" wrapText="1"/>
    </xf>
    <xf numFmtId="0" fontId="1" fillId="0" borderId="1" xfId="0" applyFont="1" applyFill="1" applyBorder="1" applyAlignment="1">
      <alignment horizontal="left" vertical="center" wrapText="1"/>
    </xf>
    <xf numFmtId="9" fontId="2" fillId="0" borderId="1" xfId="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NumberFormat="1"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77"/>
  <sheetViews>
    <sheetView tabSelected="1" zoomScale="110" zoomScaleNormal="110" workbookViewId="0">
      <selection activeCell="M34" sqref="M34"/>
    </sheetView>
  </sheetViews>
  <sheetFormatPr baseColWidth="10" defaultColWidth="9.140625" defaultRowHeight="15" x14ac:dyDescent="0.25"/>
  <cols>
    <col min="1" max="1" width="1.28515625" style="1" customWidth="1"/>
    <col min="2" max="3" width="23.7109375" style="1" customWidth="1"/>
    <col min="4" max="4" width="21.5703125" style="1" customWidth="1"/>
    <col min="5" max="6" width="23" style="1" customWidth="1"/>
    <col min="7" max="7" width="21.5703125" style="1" customWidth="1"/>
    <col min="8" max="8" width="25.140625" style="1" customWidth="1"/>
    <col min="9" max="10" width="22.140625" style="1" customWidth="1"/>
    <col min="11" max="11" width="33.5703125" style="1" customWidth="1"/>
    <col min="12" max="12" width="23.42578125" style="1" customWidth="1"/>
    <col min="13" max="13" width="28.42578125" style="1" customWidth="1"/>
    <col min="14" max="14" width="15.42578125" style="1" customWidth="1"/>
    <col min="15" max="15" width="19.7109375" style="1" customWidth="1"/>
    <col min="16" max="16" width="12.7109375" style="1" customWidth="1"/>
    <col min="17" max="18" width="11.42578125" style="1" customWidth="1"/>
    <col min="19" max="19" width="63.28515625" style="1" customWidth="1"/>
    <col min="20" max="16384" width="9.140625" style="1"/>
  </cols>
  <sheetData>
    <row r="1" spans="2:19" ht="51" x14ac:dyDescent="0.25">
      <c r="B1" s="9" t="s">
        <v>0</v>
      </c>
      <c r="C1" s="9" t="s">
        <v>1</v>
      </c>
      <c r="D1" s="9" t="s">
        <v>2</v>
      </c>
      <c r="E1" s="9" t="s">
        <v>3</v>
      </c>
      <c r="F1" s="9" t="s">
        <v>4</v>
      </c>
      <c r="G1" s="9" t="s">
        <v>5</v>
      </c>
      <c r="H1" s="9" t="s">
        <v>6</v>
      </c>
      <c r="I1" s="9" t="s">
        <v>7</v>
      </c>
      <c r="J1" s="9" t="s">
        <v>8</v>
      </c>
      <c r="K1" s="9" t="s">
        <v>449</v>
      </c>
      <c r="L1" s="9" t="s">
        <v>450</v>
      </c>
      <c r="M1" s="9" t="s">
        <v>9</v>
      </c>
      <c r="N1" s="9" t="s">
        <v>10</v>
      </c>
      <c r="O1" s="9" t="s">
        <v>11</v>
      </c>
      <c r="P1" s="9" t="s">
        <v>394</v>
      </c>
      <c r="Q1" s="9" t="s">
        <v>395</v>
      </c>
      <c r="R1" s="9" t="s">
        <v>396</v>
      </c>
      <c r="S1" s="9" t="s">
        <v>12</v>
      </c>
    </row>
    <row r="2" spans="2:19" ht="20.25" customHeight="1" x14ac:dyDescent="0.25">
      <c r="B2" s="2" t="s">
        <v>13</v>
      </c>
      <c r="C2" s="2" t="s">
        <v>14</v>
      </c>
      <c r="D2" s="2" t="s">
        <v>15</v>
      </c>
      <c r="E2" s="2" t="s">
        <v>16</v>
      </c>
      <c r="F2" s="2" t="s">
        <v>17</v>
      </c>
      <c r="G2" s="3" t="s">
        <v>18</v>
      </c>
      <c r="H2" s="4" t="s">
        <v>19</v>
      </c>
      <c r="I2" s="2" t="s">
        <v>20</v>
      </c>
      <c r="J2" s="2" t="s">
        <v>21</v>
      </c>
      <c r="K2" s="3" t="s">
        <v>22</v>
      </c>
      <c r="L2" s="2" t="s">
        <v>23</v>
      </c>
      <c r="M2" s="13" t="s">
        <v>410</v>
      </c>
      <c r="N2" s="5" t="s">
        <v>24</v>
      </c>
      <c r="O2" s="3" t="s">
        <v>25</v>
      </c>
      <c r="P2" s="6">
        <v>55</v>
      </c>
      <c r="Q2" s="6">
        <v>55</v>
      </c>
      <c r="R2" s="10">
        <f t="shared" ref="R2:R8" si="0">Q2/P2</f>
        <v>1</v>
      </c>
      <c r="S2" s="3" t="s">
        <v>26</v>
      </c>
    </row>
    <row r="3" spans="2:19" ht="20.25" customHeight="1" x14ac:dyDescent="0.25">
      <c r="B3" s="2" t="s">
        <v>27</v>
      </c>
      <c r="C3" s="2" t="s">
        <v>28</v>
      </c>
      <c r="D3" s="2" t="s">
        <v>29</v>
      </c>
      <c r="E3" s="2" t="s">
        <v>30</v>
      </c>
      <c r="F3" s="2" t="s">
        <v>17</v>
      </c>
      <c r="G3" s="3" t="s">
        <v>18</v>
      </c>
      <c r="H3" s="4" t="s">
        <v>19</v>
      </c>
      <c r="I3" s="2" t="s">
        <v>20</v>
      </c>
      <c r="J3" s="2" t="s">
        <v>31</v>
      </c>
      <c r="K3" s="3" t="s">
        <v>32</v>
      </c>
      <c r="L3" s="2" t="s">
        <v>33</v>
      </c>
      <c r="M3" s="3" t="s">
        <v>411</v>
      </c>
      <c r="N3" s="5" t="s">
        <v>34</v>
      </c>
      <c r="O3" s="3" t="s">
        <v>25</v>
      </c>
      <c r="P3" s="6">
        <v>50</v>
      </c>
      <c r="Q3" s="6">
        <v>50</v>
      </c>
      <c r="R3" s="10">
        <f t="shared" si="0"/>
        <v>1</v>
      </c>
      <c r="S3" s="3" t="s">
        <v>35</v>
      </c>
    </row>
    <row r="4" spans="2:19" ht="20.25" customHeight="1" x14ac:dyDescent="0.25">
      <c r="B4" s="2" t="s">
        <v>27</v>
      </c>
      <c r="C4" s="2" t="s">
        <v>36</v>
      </c>
      <c r="D4" s="2" t="s">
        <v>37</v>
      </c>
      <c r="E4" s="2" t="s">
        <v>30</v>
      </c>
      <c r="F4" s="2" t="s">
        <v>17</v>
      </c>
      <c r="G4" s="3" t="s">
        <v>38</v>
      </c>
      <c r="H4" s="4" t="s">
        <v>19</v>
      </c>
      <c r="I4" s="2" t="s">
        <v>20</v>
      </c>
      <c r="J4" s="2" t="s">
        <v>31</v>
      </c>
      <c r="K4" s="3" t="s">
        <v>39</v>
      </c>
      <c r="L4" s="2" t="s">
        <v>40</v>
      </c>
      <c r="M4" s="3" t="s">
        <v>412</v>
      </c>
      <c r="N4" s="5" t="s">
        <v>34</v>
      </c>
      <c r="O4" s="3" t="s">
        <v>41</v>
      </c>
      <c r="P4" s="6">
        <v>80</v>
      </c>
      <c r="Q4" s="6">
        <v>52</v>
      </c>
      <c r="R4" s="10">
        <f t="shared" si="0"/>
        <v>0.65</v>
      </c>
      <c r="S4" s="3" t="s">
        <v>407</v>
      </c>
    </row>
    <row r="5" spans="2:19" ht="20.25" customHeight="1" x14ac:dyDescent="0.25">
      <c r="B5" s="2" t="s">
        <v>13</v>
      </c>
      <c r="C5" s="2" t="s">
        <v>14</v>
      </c>
      <c r="D5" s="2" t="s">
        <v>42</v>
      </c>
      <c r="E5" s="2" t="s">
        <v>30</v>
      </c>
      <c r="F5" s="2" t="s">
        <v>17</v>
      </c>
      <c r="G5" s="3" t="s">
        <v>38</v>
      </c>
      <c r="H5" s="4" t="s">
        <v>19</v>
      </c>
      <c r="I5" s="2" t="s">
        <v>20</v>
      </c>
      <c r="J5" s="2" t="s">
        <v>31</v>
      </c>
      <c r="K5" s="3" t="s">
        <v>43</v>
      </c>
      <c r="L5" s="2" t="s">
        <v>44</v>
      </c>
      <c r="M5" s="13" t="s">
        <v>413</v>
      </c>
      <c r="N5" s="5" t="s">
        <v>34</v>
      </c>
      <c r="O5" s="3" t="s">
        <v>25</v>
      </c>
      <c r="P5" s="6">
        <v>48</v>
      </c>
      <c r="Q5" s="6">
        <v>40</v>
      </c>
      <c r="R5" s="10">
        <f t="shared" si="0"/>
        <v>0.83333333333333337</v>
      </c>
      <c r="S5" s="3" t="s">
        <v>408</v>
      </c>
    </row>
    <row r="6" spans="2:19" ht="20.25" customHeight="1" x14ac:dyDescent="0.25">
      <c r="B6" s="2" t="s">
        <v>27</v>
      </c>
      <c r="C6" s="2" t="s">
        <v>45</v>
      </c>
      <c r="D6" s="7" t="s">
        <v>385</v>
      </c>
      <c r="E6" s="2" t="s">
        <v>30</v>
      </c>
      <c r="F6" s="7" t="s">
        <v>386</v>
      </c>
      <c r="G6" s="8" t="s">
        <v>387</v>
      </c>
      <c r="H6" s="4" t="s">
        <v>19</v>
      </c>
      <c r="I6" s="2" t="s">
        <v>20</v>
      </c>
      <c r="J6" s="2" t="s">
        <v>31</v>
      </c>
      <c r="K6" s="3" t="s">
        <v>46</v>
      </c>
      <c r="L6" s="7" t="s">
        <v>388</v>
      </c>
      <c r="M6" s="3" t="s">
        <v>47</v>
      </c>
      <c r="N6" s="5" t="s">
        <v>48</v>
      </c>
      <c r="O6" s="3" t="s">
        <v>25</v>
      </c>
      <c r="P6" s="6">
        <v>100</v>
      </c>
      <c r="Q6" s="11">
        <v>90</v>
      </c>
      <c r="R6" s="10">
        <f t="shared" si="0"/>
        <v>0.9</v>
      </c>
      <c r="S6" s="3" t="s">
        <v>409</v>
      </c>
    </row>
    <row r="7" spans="2:19" ht="27" customHeight="1" x14ac:dyDescent="0.25">
      <c r="B7" s="2" t="s">
        <v>27</v>
      </c>
      <c r="C7" s="2" t="s">
        <v>36</v>
      </c>
      <c r="D7" s="2" t="s">
        <v>37</v>
      </c>
      <c r="E7" s="2" t="s">
        <v>30</v>
      </c>
      <c r="F7" s="2" t="s">
        <v>17</v>
      </c>
      <c r="G7" s="3" t="s">
        <v>49</v>
      </c>
      <c r="H7" s="4" t="s">
        <v>19</v>
      </c>
      <c r="I7" s="2" t="s">
        <v>20</v>
      </c>
      <c r="J7" s="2" t="s">
        <v>31</v>
      </c>
      <c r="K7" s="3" t="s">
        <v>50</v>
      </c>
      <c r="L7" s="2" t="s">
        <v>51</v>
      </c>
      <c r="M7" s="3" t="s">
        <v>414</v>
      </c>
      <c r="N7" s="5" t="s">
        <v>34</v>
      </c>
      <c r="O7" s="3" t="s">
        <v>41</v>
      </c>
      <c r="P7" s="6">
        <v>66</v>
      </c>
      <c r="Q7" s="6">
        <v>55</v>
      </c>
      <c r="R7" s="10">
        <f t="shared" si="0"/>
        <v>0.83333333333333337</v>
      </c>
      <c r="S7" s="3" t="s">
        <v>52</v>
      </c>
    </row>
    <row r="8" spans="2:19" ht="30" customHeight="1" x14ac:dyDescent="0.25">
      <c r="B8" s="2" t="s">
        <v>53</v>
      </c>
      <c r="C8" s="2" t="s">
        <v>54</v>
      </c>
      <c r="D8" s="2" t="s">
        <v>55</v>
      </c>
      <c r="E8" s="2" t="s">
        <v>56</v>
      </c>
      <c r="F8" s="2" t="s">
        <v>57</v>
      </c>
      <c r="G8" s="3" t="s">
        <v>58</v>
      </c>
      <c r="H8" s="4" t="s">
        <v>59</v>
      </c>
      <c r="I8" s="2" t="s">
        <v>20</v>
      </c>
      <c r="J8" s="2" t="s">
        <v>60</v>
      </c>
      <c r="K8" s="3" t="s">
        <v>61</v>
      </c>
      <c r="L8" s="2" t="s">
        <v>62</v>
      </c>
      <c r="M8" s="3" t="s">
        <v>63</v>
      </c>
      <c r="N8" s="5" t="s">
        <v>48</v>
      </c>
      <c r="O8" s="3" t="s">
        <v>64</v>
      </c>
      <c r="P8" s="11">
        <v>100</v>
      </c>
      <c r="Q8" s="11">
        <v>50</v>
      </c>
      <c r="R8" s="14">
        <f t="shared" si="0"/>
        <v>0.5</v>
      </c>
      <c r="S8" s="3" t="s">
        <v>400</v>
      </c>
    </row>
    <row r="9" spans="2:19" ht="29.25" customHeight="1" x14ac:dyDescent="0.25">
      <c r="B9" s="2" t="s">
        <v>53</v>
      </c>
      <c r="C9" s="2" t="s">
        <v>54</v>
      </c>
      <c r="D9" s="2" t="s">
        <v>65</v>
      </c>
      <c r="E9" s="2" t="s">
        <v>56</v>
      </c>
      <c r="F9" s="2" t="s">
        <v>57</v>
      </c>
      <c r="G9" s="3" t="s">
        <v>58</v>
      </c>
      <c r="H9" s="4" t="s">
        <v>59</v>
      </c>
      <c r="I9" s="2" t="s">
        <v>20</v>
      </c>
      <c r="J9" s="2" t="s">
        <v>66</v>
      </c>
      <c r="K9" s="3" t="s">
        <v>67</v>
      </c>
      <c r="L9" s="2" t="s">
        <v>68</v>
      </c>
      <c r="M9" s="3" t="s">
        <v>69</v>
      </c>
      <c r="N9" s="5" t="s">
        <v>48</v>
      </c>
      <c r="O9" s="3" t="s">
        <v>397</v>
      </c>
      <c r="P9" s="6">
        <v>100</v>
      </c>
      <c r="Q9" s="6">
        <v>87</v>
      </c>
      <c r="R9" s="10">
        <f>+Q9/P9</f>
        <v>0.87</v>
      </c>
      <c r="S9" s="3" t="s">
        <v>71</v>
      </c>
    </row>
    <row r="10" spans="2:19" ht="32.25" customHeight="1" x14ac:dyDescent="0.25">
      <c r="B10" s="2" t="s">
        <v>72</v>
      </c>
      <c r="C10" s="2" t="s">
        <v>73</v>
      </c>
      <c r="D10" s="2" t="s">
        <v>74</v>
      </c>
      <c r="E10" s="2" t="s">
        <v>56</v>
      </c>
      <c r="F10" s="2" t="s">
        <v>57</v>
      </c>
      <c r="G10" s="3" t="s">
        <v>58</v>
      </c>
      <c r="H10" s="4" t="s">
        <v>75</v>
      </c>
      <c r="I10" s="2" t="s">
        <v>20</v>
      </c>
      <c r="J10" s="2" t="s">
        <v>66</v>
      </c>
      <c r="K10" s="3" t="s">
        <v>76</v>
      </c>
      <c r="L10" s="2" t="s">
        <v>77</v>
      </c>
      <c r="M10" s="13" t="s">
        <v>415</v>
      </c>
      <c r="N10" s="5" t="s">
        <v>451</v>
      </c>
      <c r="O10" s="3" t="s">
        <v>64</v>
      </c>
      <c r="P10" s="11">
        <v>49.98</v>
      </c>
      <c r="Q10" s="11">
        <v>41.65</v>
      </c>
      <c r="R10" s="14">
        <f>Q10/P10</f>
        <v>0.83333333333333337</v>
      </c>
      <c r="S10" s="3" t="s">
        <v>401</v>
      </c>
    </row>
    <row r="11" spans="2:19" ht="19.5" customHeight="1" x14ac:dyDescent="0.25">
      <c r="B11" s="2" t="s">
        <v>53</v>
      </c>
      <c r="C11" s="2" t="s">
        <v>54</v>
      </c>
      <c r="D11" s="2" t="s">
        <v>55</v>
      </c>
      <c r="E11" s="2" t="s">
        <v>56</v>
      </c>
      <c r="F11" s="2" t="s">
        <v>57</v>
      </c>
      <c r="G11" s="3" t="s">
        <v>58</v>
      </c>
      <c r="H11" s="4" t="s">
        <v>59</v>
      </c>
      <c r="I11" s="2" t="s">
        <v>20</v>
      </c>
      <c r="J11" s="2" t="s">
        <v>66</v>
      </c>
      <c r="K11" s="3" t="s">
        <v>78</v>
      </c>
      <c r="L11" s="2" t="s">
        <v>79</v>
      </c>
      <c r="M11" s="3" t="s">
        <v>80</v>
      </c>
      <c r="N11" s="5" t="s">
        <v>48</v>
      </c>
      <c r="O11" s="3" t="s">
        <v>64</v>
      </c>
      <c r="P11" s="11">
        <v>100</v>
      </c>
      <c r="Q11" s="11">
        <v>70</v>
      </c>
      <c r="R11" s="14">
        <f>Q11/P11</f>
        <v>0.7</v>
      </c>
      <c r="S11" s="3" t="s">
        <v>402</v>
      </c>
    </row>
    <row r="12" spans="2:19" ht="20.25" customHeight="1" x14ac:dyDescent="0.25">
      <c r="B12" s="2" t="s">
        <v>53</v>
      </c>
      <c r="C12" s="2" t="s">
        <v>54</v>
      </c>
      <c r="D12" s="2" t="s">
        <v>65</v>
      </c>
      <c r="E12" s="2" t="s">
        <v>56</v>
      </c>
      <c r="F12" s="2" t="s">
        <v>57</v>
      </c>
      <c r="G12" s="3" t="s">
        <v>58</v>
      </c>
      <c r="H12" s="4" t="s">
        <v>59</v>
      </c>
      <c r="I12" s="2" t="s">
        <v>20</v>
      </c>
      <c r="J12" s="2" t="s">
        <v>60</v>
      </c>
      <c r="K12" s="3" t="s">
        <v>81</v>
      </c>
      <c r="L12" s="2" t="s">
        <v>82</v>
      </c>
      <c r="M12" s="3" t="s">
        <v>83</v>
      </c>
      <c r="N12" s="5" t="s">
        <v>48</v>
      </c>
      <c r="O12" s="3" t="s">
        <v>84</v>
      </c>
      <c r="P12" s="11">
        <v>100</v>
      </c>
      <c r="Q12" s="11">
        <v>49.98</v>
      </c>
      <c r="R12" s="14">
        <f>+Q12/P12</f>
        <v>0.49979999999999997</v>
      </c>
      <c r="S12" s="3" t="s">
        <v>443</v>
      </c>
    </row>
    <row r="13" spans="2:19" ht="44.25" customHeight="1" x14ac:dyDescent="0.25">
      <c r="B13" s="2" t="s">
        <v>53</v>
      </c>
      <c r="C13" s="2" t="s">
        <v>85</v>
      </c>
      <c r="D13" s="2" t="s">
        <v>86</v>
      </c>
      <c r="E13" s="2" t="s">
        <v>56</v>
      </c>
      <c r="F13" s="2" t="s">
        <v>57</v>
      </c>
      <c r="G13" s="3" t="s">
        <v>58</v>
      </c>
      <c r="H13" s="4" t="s">
        <v>59</v>
      </c>
      <c r="I13" s="2" t="s">
        <v>87</v>
      </c>
      <c r="J13" s="2" t="s">
        <v>88</v>
      </c>
      <c r="K13" s="3" t="s">
        <v>89</v>
      </c>
      <c r="L13" s="2" t="s">
        <v>90</v>
      </c>
      <c r="M13" s="3" t="s">
        <v>91</v>
      </c>
      <c r="N13" s="5" t="s">
        <v>34</v>
      </c>
      <c r="O13" s="3" t="s">
        <v>397</v>
      </c>
      <c r="P13" s="6">
        <v>40</v>
      </c>
      <c r="Q13" s="6">
        <v>35</v>
      </c>
      <c r="R13" s="10">
        <f>+Q13/P13</f>
        <v>0.875</v>
      </c>
      <c r="S13" s="13" t="s">
        <v>436</v>
      </c>
    </row>
    <row r="14" spans="2:19" ht="36.75" customHeight="1" x14ac:dyDescent="0.25">
      <c r="B14" s="2" t="s">
        <v>27</v>
      </c>
      <c r="C14" s="2" t="s">
        <v>45</v>
      </c>
      <c r="D14" s="2" t="s">
        <v>92</v>
      </c>
      <c r="E14" s="2" t="s">
        <v>30</v>
      </c>
      <c r="F14" s="2" t="s">
        <v>57</v>
      </c>
      <c r="G14" s="3" t="s">
        <v>58</v>
      </c>
      <c r="H14" s="4" t="s">
        <v>59</v>
      </c>
      <c r="I14" s="2" t="s">
        <v>20</v>
      </c>
      <c r="J14" s="2" t="s">
        <v>31</v>
      </c>
      <c r="K14" s="3" t="s">
        <v>93</v>
      </c>
      <c r="L14" s="2" t="s">
        <v>94</v>
      </c>
      <c r="M14" s="3" t="s">
        <v>452</v>
      </c>
      <c r="N14" s="5" t="s">
        <v>95</v>
      </c>
      <c r="O14" s="3" t="s">
        <v>84</v>
      </c>
      <c r="P14" s="11">
        <v>84</v>
      </c>
      <c r="Q14" s="11">
        <v>75</v>
      </c>
      <c r="R14" s="10">
        <f>+Q14/P14</f>
        <v>0.8928571428571429</v>
      </c>
      <c r="S14" s="13" t="s">
        <v>435</v>
      </c>
    </row>
    <row r="15" spans="2:19" ht="20.25" customHeight="1" x14ac:dyDescent="0.25">
      <c r="B15" s="2" t="s">
        <v>53</v>
      </c>
      <c r="C15" s="2" t="s">
        <v>54</v>
      </c>
      <c r="D15" s="2" t="s">
        <v>96</v>
      </c>
      <c r="E15" s="2" t="s">
        <v>56</v>
      </c>
      <c r="F15" s="2" t="s">
        <v>57</v>
      </c>
      <c r="G15" s="3" t="s">
        <v>58</v>
      </c>
      <c r="H15" s="4" t="s">
        <v>59</v>
      </c>
      <c r="I15" s="2" t="s">
        <v>20</v>
      </c>
      <c r="J15" s="2" t="s">
        <v>60</v>
      </c>
      <c r="K15" s="3" t="s">
        <v>97</v>
      </c>
      <c r="L15" s="2" t="s">
        <v>98</v>
      </c>
      <c r="M15" s="3" t="s">
        <v>99</v>
      </c>
      <c r="N15" s="5" t="s">
        <v>48</v>
      </c>
      <c r="O15" s="3" t="s">
        <v>84</v>
      </c>
      <c r="P15" s="6">
        <v>100</v>
      </c>
      <c r="Q15" s="6">
        <v>77</v>
      </c>
      <c r="R15" s="10">
        <f t="shared" ref="R15" si="1">+Q15/P15</f>
        <v>0.77</v>
      </c>
      <c r="S15" s="3" t="s">
        <v>100</v>
      </c>
    </row>
    <row r="16" spans="2:19" ht="20.25" customHeight="1" x14ac:dyDescent="0.25">
      <c r="B16" s="2" t="s">
        <v>53</v>
      </c>
      <c r="C16" s="2" t="s">
        <v>54</v>
      </c>
      <c r="D16" s="2" t="s">
        <v>55</v>
      </c>
      <c r="E16" s="2" t="s">
        <v>56</v>
      </c>
      <c r="F16" s="2" t="s">
        <v>57</v>
      </c>
      <c r="G16" s="3" t="s">
        <v>58</v>
      </c>
      <c r="H16" s="4" t="s">
        <v>59</v>
      </c>
      <c r="I16" s="2" t="s">
        <v>20</v>
      </c>
      <c r="J16" s="2" t="s">
        <v>60</v>
      </c>
      <c r="K16" s="3" t="s">
        <v>101</v>
      </c>
      <c r="L16" s="2" t="s">
        <v>102</v>
      </c>
      <c r="M16" s="3" t="s">
        <v>103</v>
      </c>
      <c r="N16" s="5" t="s">
        <v>34</v>
      </c>
      <c r="O16" s="3" t="s">
        <v>399</v>
      </c>
      <c r="P16" s="6">
        <v>49.98</v>
      </c>
      <c r="Q16" s="6">
        <v>35</v>
      </c>
      <c r="R16" s="10">
        <f t="shared" ref="R16:R24" si="2">Q16/P16</f>
        <v>0.70028011204481799</v>
      </c>
      <c r="S16" s="3" t="s">
        <v>104</v>
      </c>
    </row>
    <row r="17" spans="2:19" ht="20.25" customHeight="1" x14ac:dyDescent="0.25">
      <c r="B17" s="2" t="s">
        <v>72</v>
      </c>
      <c r="C17" s="2" t="s">
        <v>105</v>
      </c>
      <c r="D17" s="2" t="s">
        <v>106</v>
      </c>
      <c r="E17" s="2" t="s">
        <v>56</v>
      </c>
      <c r="F17" s="2" t="s">
        <v>57</v>
      </c>
      <c r="G17" s="3" t="s">
        <v>107</v>
      </c>
      <c r="H17" s="4" t="s">
        <v>75</v>
      </c>
      <c r="I17" s="2" t="s">
        <v>108</v>
      </c>
      <c r="J17" s="2" t="s">
        <v>109</v>
      </c>
      <c r="K17" s="3" t="s">
        <v>110</v>
      </c>
      <c r="L17" s="2" t="s">
        <v>111</v>
      </c>
      <c r="M17" s="3" t="s">
        <v>112</v>
      </c>
      <c r="N17" s="5" t="s">
        <v>34</v>
      </c>
      <c r="O17" s="3" t="s">
        <v>64</v>
      </c>
      <c r="P17" s="11">
        <v>49.98</v>
      </c>
      <c r="Q17" s="11">
        <v>49.98</v>
      </c>
      <c r="R17" s="14">
        <f t="shared" si="2"/>
        <v>1</v>
      </c>
      <c r="S17" s="3" t="s">
        <v>403</v>
      </c>
    </row>
    <row r="18" spans="2:19" ht="20.25" customHeight="1" x14ac:dyDescent="0.25">
      <c r="B18" s="2" t="s">
        <v>113</v>
      </c>
      <c r="C18" s="2" t="s">
        <v>114</v>
      </c>
      <c r="D18" s="2" t="s">
        <v>115</v>
      </c>
      <c r="E18" s="2" t="s">
        <v>56</v>
      </c>
      <c r="F18" s="2" t="s">
        <v>57</v>
      </c>
      <c r="G18" s="3" t="s">
        <v>116</v>
      </c>
      <c r="H18" s="4" t="s">
        <v>117</v>
      </c>
      <c r="I18" s="2" t="s">
        <v>20</v>
      </c>
      <c r="J18" s="2" t="s">
        <v>66</v>
      </c>
      <c r="K18" s="3" t="s">
        <v>118</v>
      </c>
      <c r="L18" s="2" t="s">
        <v>119</v>
      </c>
      <c r="M18" s="3" t="s">
        <v>416</v>
      </c>
      <c r="N18" s="5" t="s">
        <v>34</v>
      </c>
      <c r="O18" s="3" t="s">
        <v>64</v>
      </c>
      <c r="P18" s="11">
        <v>50.02</v>
      </c>
      <c r="Q18" s="11">
        <v>50.02</v>
      </c>
      <c r="R18" s="14">
        <f t="shared" si="2"/>
        <v>1</v>
      </c>
      <c r="S18" s="3" t="s">
        <v>404</v>
      </c>
    </row>
    <row r="19" spans="2:19" ht="20.25" customHeight="1" x14ac:dyDescent="0.25">
      <c r="B19" s="2" t="s">
        <v>113</v>
      </c>
      <c r="C19" s="2" t="s">
        <v>114</v>
      </c>
      <c r="D19" s="2" t="s">
        <v>115</v>
      </c>
      <c r="E19" s="2" t="s">
        <v>56</v>
      </c>
      <c r="F19" s="2" t="s">
        <v>57</v>
      </c>
      <c r="G19" s="3" t="s">
        <v>116</v>
      </c>
      <c r="H19" s="4" t="s">
        <v>117</v>
      </c>
      <c r="I19" s="2" t="s">
        <v>120</v>
      </c>
      <c r="J19" s="2" t="s">
        <v>60</v>
      </c>
      <c r="K19" s="3" t="s">
        <v>121</v>
      </c>
      <c r="L19" s="2" t="s">
        <v>122</v>
      </c>
      <c r="M19" s="3" t="s">
        <v>123</v>
      </c>
      <c r="N19" s="5" t="s">
        <v>34</v>
      </c>
      <c r="O19" s="3" t="s">
        <v>64</v>
      </c>
      <c r="P19" s="11">
        <v>49.98</v>
      </c>
      <c r="Q19" s="11">
        <v>41.65</v>
      </c>
      <c r="R19" s="14">
        <f t="shared" si="2"/>
        <v>0.83333333333333337</v>
      </c>
      <c r="S19" s="3" t="s">
        <v>405</v>
      </c>
    </row>
    <row r="20" spans="2:19" ht="48.75" customHeight="1" x14ac:dyDescent="0.25">
      <c r="B20" s="2" t="s">
        <v>113</v>
      </c>
      <c r="C20" s="2" t="s">
        <v>124</v>
      </c>
      <c r="D20" s="2" t="s">
        <v>125</v>
      </c>
      <c r="E20" s="2" t="s">
        <v>56</v>
      </c>
      <c r="F20" s="2" t="s">
        <v>57</v>
      </c>
      <c r="G20" s="3" t="s">
        <v>126</v>
      </c>
      <c r="H20" s="4" t="s">
        <v>127</v>
      </c>
      <c r="I20" s="2" t="s">
        <v>87</v>
      </c>
      <c r="J20" s="2" t="s">
        <v>128</v>
      </c>
      <c r="K20" s="3" t="s">
        <v>129</v>
      </c>
      <c r="L20" s="2" t="s">
        <v>130</v>
      </c>
      <c r="M20" s="3" t="s">
        <v>131</v>
      </c>
      <c r="N20" s="5" t="s">
        <v>34</v>
      </c>
      <c r="O20" s="3" t="s">
        <v>64</v>
      </c>
      <c r="P20" s="11">
        <v>49.98</v>
      </c>
      <c r="Q20" s="11">
        <v>49.98</v>
      </c>
      <c r="R20" s="14">
        <f t="shared" si="2"/>
        <v>1</v>
      </c>
      <c r="S20" s="3" t="s">
        <v>431</v>
      </c>
    </row>
    <row r="21" spans="2:19" ht="33.75" customHeight="1" x14ac:dyDescent="0.25">
      <c r="B21" s="2" t="s">
        <v>113</v>
      </c>
      <c r="C21" s="2" t="s">
        <v>114</v>
      </c>
      <c r="D21" s="2" t="s">
        <v>115</v>
      </c>
      <c r="E21" s="2" t="s">
        <v>56</v>
      </c>
      <c r="F21" s="2" t="s">
        <v>57</v>
      </c>
      <c r="G21" s="3" t="s">
        <v>126</v>
      </c>
      <c r="H21" s="4" t="s">
        <v>132</v>
      </c>
      <c r="I21" s="2" t="s">
        <v>20</v>
      </c>
      <c r="J21" s="2" t="s">
        <v>60</v>
      </c>
      <c r="K21" s="3" t="s">
        <v>133</v>
      </c>
      <c r="L21" s="2" t="s">
        <v>134</v>
      </c>
      <c r="M21" s="3" t="s">
        <v>135</v>
      </c>
      <c r="N21" s="5" t="s">
        <v>34</v>
      </c>
      <c r="O21" s="3" t="s">
        <v>64</v>
      </c>
      <c r="P21" s="11">
        <v>49.98</v>
      </c>
      <c r="Q21" s="11">
        <v>49.98</v>
      </c>
      <c r="R21" s="14">
        <f t="shared" si="2"/>
        <v>1</v>
      </c>
      <c r="S21" s="3" t="s">
        <v>432</v>
      </c>
    </row>
    <row r="22" spans="2:19" ht="35.25" customHeight="1" x14ac:dyDescent="0.25">
      <c r="B22" s="2" t="s">
        <v>113</v>
      </c>
      <c r="C22" s="2" t="s">
        <v>114</v>
      </c>
      <c r="D22" s="2" t="s">
        <v>115</v>
      </c>
      <c r="E22" s="2" t="s">
        <v>56</v>
      </c>
      <c r="F22" s="2" t="s">
        <v>57</v>
      </c>
      <c r="G22" s="3" t="s">
        <v>126</v>
      </c>
      <c r="H22" s="4" t="s">
        <v>136</v>
      </c>
      <c r="I22" s="2" t="s">
        <v>20</v>
      </c>
      <c r="J22" s="2" t="s">
        <v>66</v>
      </c>
      <c r="K22" s="3" t="s">
        <v>137</v>
      </c>
      <c r="L22" s="2" t="s">
        <v>138</v>
      </c>
      <c r="M22" s="3" t="s">
        <v>139</v>
      </c>
      <c r="N22" s="5" t="s">
        <v>34</v>
      </c>
      <c r="O22" s="3" t="s">
        <v>64</v>
      </c>
      <c r="P22" s="11">
        <v>49.98</v>
      </c>
      <c r="Q22" s="11">
        <v>49.98</v>
      </c>
      <c r="R22" s="14">
        <f t="shared" si="2"/>
        <v>1</v>
      </c>
      <c r="S22" s="3" t="s">
        <v>433</v>
      </c>
    </row>
    <row r="23" spans="2:19" ht="26.25" customHeight="1" x14ac:dyDescent="0.25">
      <c r="B23" s="2" t="s">
        <v>113</v>
      </c>
      <c r="C23" s="2" t="s">
        <v>114</v>
      </c>
      <c r="D23" s="2" t="s">
        <v>115</v>
      </c>
      <c r="E23" s="2" t="s">
        <v>56</v>
      </c>
      <c r="F23" s="2" t="s">
        <v>57</v>
      </c>
      <c r="G23" s="3" t="s">
        <v>126</v>
      </c>
      <c r="H23" s="4" t="s">
        <v>136</v>
      </c>
      <c r="I23" s="2" t="s">
        <v>20</v>
      </c>
      <c r="J23" s="2" t="s">
        <v>60</v>
      </c>
      <c r="K23" s="3" t="s">
        <v>140</v>
      </c>
      <c r="L23" s="2" t="s">
        <v>141</v>
      </c>
      <c r="M23" s="3" t="s">
        <v>142</v>
      </c>
      <c r="N23" s="5" t="s">
        <v>34</v>
      </c>
      <c r="O23" s="3" t="s">
        <v>64</v>
      </c>
      <c r="P23" s="11">
        <v>49.98</v>
      </c>
      <c r="Q23" s="11">
        <v>49.98</v>
      </c>
      <c r="R23" s="14">
        <f t="shared" si="2"/>
        <v>1</v>
      </c>
      <c r="S23" s="3" t="s">
        <v>406</v>
      </c>
    </row>
    <row r="24" spans="2:19" ht="33.75" customHeight="1" x14ac:dyDescent="0.25">
      <c r="B24" s="2" t="s">
        <v>113</v>
      </c>
      <c r="C24" s="2" t="s">
        <v>114</v>
      </c>
      <c r="D24" s="2" t="s">
        <v>115</v>
      </c>
      <c r="E24" s="2" t="s">
        <v>56</v>
      </c>
      <c r="F24" s="2" t="s">
        <v>57</v>
      </c>
      <c r="G24" s="3" t="s">
        <v>126</v>
      </c>
      <c r="H24" s="4" t="s">
        <v>143</v>
      </c>
      <c r="I24" s="2" t="s">
        <v>20</v>
      </c>
      <c r="J24" s="2" t="s">
        <v>66</v>
      </c>
      <c r="K24" s="3" t="s">
        <v>144</v>
      </c>
      <c r="L24" s="2" t="s">
        <v>145</v>
      </c>
      <c r="M24" s="3" t="s">
        <v>417</v>
      </c>
      <c r="N24" s="5" t="s">
        <v>34</v>
      </c>
      <c r="O24" s="3" t="s">
        <v>64</v>
      </c>
      <c r="P24" s="11">
        <v>49.98</v>
      </c>
      <c r="Q24" s="11">
        <v>40</v>
      </c>
      <c r="R24" s="14">
        <f t="shared" si="2"/>
        <v>0.80032012805122055</v>
      </c>
      <c r="S24" s="3" t="s">
        <v>445</v>
      </c>
    </row>
    <row r="25" spans="2:19" ht="20.25" customHeight="1" x14ac:dyDescent="0.25">
      <c r="B25" s="2" t="s">
        <v>113</v>
      </c>
      <c r="C25" s="2" t="s">
        <v>124</v>
      </c>
      <c r="D25" s="2" t="s">
        <v>125</v>
      </c>
      <c r="E25" s="2" t="s">
        <v>30</v>
      </c>
      <c r="F25" s="2" t="s">
        <v>57</v>
      </c>
      <c r="G25" s="3" t="s">
        <v>126</v>
      </c>
      <c r="H25" s="4" t="s">
        <v>146</v>
      </c>
      <c r="I25" s="2" t="s">
        <v>20</v>
      </c>
      <c r="J25" s="2" t="s">
        <v>60</v>
      </c>
      <c r="K25" s="3" t="s">
        <v>147</v>
      </c>
      <c r="L25" s="2" t="s">
        <v>148</v>
      </c>
      <c r="M25" s="3" t="s">
        <v>149</v>
      </c>
      <c r="N25" s="5" t="s">
        <v>34</v>
      </c>
      <c r="O25" s="3" t="s">
        <v>64</v>
      </c>
      <c r="P25" s="11">
        <v>49.98</v>
      </c>
      <c r="Q25" s="11">
        <v>49.98</v>
      </c>
      <c r="R25" s="14">
        <f t="shared" ref="R25:R30" si="3">Q25/P25</f>
        <v>1</v>
      </c>
      <c r="S25" s="3" t="s">
        <v>434</v>
      </c>
    </row>
    <row r="26" spans="2:19" ht="20.25" customHeight="1" x14ac:dyDescent="0.25">
      <c r="B26" s="2" t="s">
        <v>53</v>
      </c>
      <c r="C26" s="2" t="s">
        <v>85</v>
      </c>
      <c r="D26" s="2" t="s">
        <v>150</v>
      </c>
      <c r="E26" s="2" t="s">
        <v>56</v>
      </c>
      <c r="F26" s="2" t="s">
        <v>57</v>
      </c>
      <c r="G26" s="3" t="s">
        <v>126</v>
      </c>
      <c r="H26" s="4" t="s">
        <v>151</v>
      </c>
      <c r="I26" s="2" t="s">
        <v>152</v>
      </c>
      <c r="J26" s="2" t="s">
        <v>152</v>
      </c>
      <c r="K26" s="3" t="s">
        <v>153</v>
      </c>
      <c r="L26" s="2" t="s">
        <v>154</v>
      </c>
      <c r="M26" s="3" t="s">
        <v>155</v>
      </c>
      <c r="N26" s="5" t="s">
        <v>34</v>
      </c>
      <c r="O26" s="3" t="s">
        <v>70</v>
      </c>
      <c r="P26" s="6">
        <v>50</v>
      </c>
      <c r="Q26" s="6">
        <v>50</v>
      </c>
      <c r="R26" s="10">
        <f t="shared" si="3"/>
        <v>1</v>
      </c>
      <c r="S26" s="3" t="s">
        <v>156</v>
      </c>
    </row>
    <row r="27" spans="2:19" ht="20.25" customHeight="1" x14ac:dyDescent="0.25">
      <c r="B27" s="2" t="s">
        <v>53</v>
      </c>
      <c r="C27" s="2" t="s">
        <v>85</v>
      </c>
      <c r="D27" s="2" t="s">
        <v>150</v>
      </c>
      <c r="E27" s="2" t="s">
        <v>56</v>
      </c>
      <c r="F27" s="2" t="s">
        <v>57</v>
      </c>
      <c r="G27" s="3" t="s">
        <v>126</v>
      </c>
      <c r="H27" s="4" t="s">
        <v>151</v>
      </c>
      <c r="I27" s="2" t="s">
        <v>152</v>
      </c>
      <c r="J27" s="2" t="s">
        <v>152</v>
      </c>
      <c r="K27" s="3" t="s">
        <v>157</v>
      </c>
      <c r="L27" s="2" t="s">
        <v>158</v>
      </c>
      <c r="M27" s="3" t="s">
        <v>159</v>
      </c>
      <c r="N27" s="5" t="s">
        <v>34</v>
      </c>
      <c r="O27" s="3" t="s">
        <v>70</v>
      </c>
      <c r="P27" s="6">
        <v>50</v>
      </c>
      <c r="Q27" s="6">
        <v>50</v>
      </c>
      <c r="R27" s="10">
        <f t="shared" si="3"/>
        <v>1</v>
      </c>
      <c r="S27" s="3" t="s">
        <v>160</v>
      </c>
    </row>
    <row r="28" spans="2:19" ht="20.25" customHeight="1" x14ac:dyDescent="0.25">
      <c r="B28" s="2" t="s">
        <v>53</v>
      </c>
      <c r="C28" s="2" t="s">
        <v>85</v>
      </c>
      <c r="D28" s="2" t="s">
        <v>150</v>
      </c>
      <c r="E28" s="2" t="s">
        <v>56</v>
      </c>
      <c r="F28" s="2" t="s">
        <v>57</v>
      </c>
      <c r="G28" s="3" t="s">
        <v>126</v>
      </c>
      <c r="H28" s="4" t="s">
        <v>151</v>
      </c>
      <c r="I28" s="2" t="s">
        <v>161</v>
      </c>
      <c r="J28" s="2" t="s">
        <v>152</v>
      </c>
      <c r="K28" s="3" t="s">
        <v>162</v>
      </c>
      <c r="L28" s="2" t="s">
        <v>163</v>
      </c>
      <c r="M28" s="3" t="s">
        <v>164</v>
      </c>
      <c r="N28" s="5" t="s">
        <v>34</v>
      </c>
      <c r="O28" s="3" t="s">
        <v>70</v>
      </c>
      <c r="P28" s="6">
        <v>50</v>
      </c>
      <c r="Q28" s="6">
        <v>46.98</v>
      </c>
      <c r="R28" s="10">
        <f t="shared" si="3"/>
        <v>0.93959999999999999</v>
      </c>
      <c r="S28" s="3" t="s">
        <v>165</v>
      </c>
    </row>
    <row r="29" spans="2:19" ht="20.25" customHeight="1" x14ac:dyDescent="0.25">
      <c r="B29" s="2" t="s">
        <v>53</v>
      </c>
      <c r="C29" s="2" t="s">
        <v>85</v>
      </c>
      <c r="D29" s="2" t="s">
        <v>150</v>
      </c>
      <c r="E29" s="2" t="s">
        <v>56</v>
      </c>
      <c r="F29" s="2" t="s">
        <v>57</v>
      </c>
      <c r="G29" s="3" t="s">
        <v>126</v>
      </c>
      <c r="H29" s="4" t="s">
        <v>151</v>
      </c>
      <c r="I29" s="2" t="s">
        <v>152</v>
      </c>
      <c r="J29" s="2" t="s">
        <v>152</v>
      </c>
      <c r="K29" s="3" t="s">
        <v>166</v>
      </c>
      <c r="L29" s="2" t="s">
        <v>167</v>
      </c>
      <c r="M29" s="3" t="s">
        <v>168</v>
      </c>
      <c r="N29" s="5" t="s">
        <v>34</v>
      </c>
      <c r="O29" s="3" t="s">
        <v>70</v>
      </c>
      <c r="P29" s="6">
        <v>66</v>
      </c>
      <c r="Q29" s="6">
        <v>66</v>
      </c>
      <c r="R29" s="10">
        <f t="shared" si="3"/>
        <v>1</v>
      </c>
      <c r="S29" s="3" t="s">
        <v>169</v>
      </c>
    </row>
    <row r="30" spans="2:19" ht="20.25" customHeight="1" x14ac:dyDescent="0.25">
      <c r="B30" s="2" t="s">
        <v>53</v>
      </c>
      <c r="C30" s="2" t="s">
        <v>85</v>
      </c>
      <c r="D30" s="2" t="s">
        <v>150</v>
      </c>
      <c r="E30" s="2" t="s">
        <v>56</v>
      </c>
      <c r="F30" s="2" t="s">
        <v>57</v>
      </c>
      <c r="G30" s="3" t="s">
        <v>126</v>
      </c>
      <c r="H30" s="4" t="s">
        <v>151</v>
      </c>
      <c r="I30" s="2" t="s">
        <v>152</v>
      </c>
      <c r="J30" s="2" t="s">
        <v>170</v>
      </c>
      <c r="K30" s="3" t="s">
        <v>171</v>
      </c>
      <c r="L30" s="2" t="s">
        <v>172</v>
      </c>
      <c r="M30" s="3" t="s">
        <v>173</v>
      </c>
      <c r="N30" s="5" t="s">
        <v>34</v>
      </c>
      <c r="O30" s="3" t="s">
        <v>70</v>
      </c>
      <c r="P30" s="6">
        <v>50</v>
      </c>
      <c r="Q30" s="6">
        <v>50</v>
      </c>
      <c r="R30" s="10">
        <f t="shared" si="3"/>
        <v>1</v>
      </c>
      <c r="S30" s="3" t="s">
        <v>174</v>
      </c>
    </row>
    <row r="31" spans="2:19" ht="20.25" customHeight="1" x14ac:dyDescent="0.25">
      <c r="B31" s="2" t="s">
        <v>53</v>
      </c>
      <c r="C31" s="2" t="s">
        <v>85</v>
      </c>
      <c r="D31" s="2" t="s">
        <v>150</v>
      </c>
      <c r="E31" s="2" t="s">
        <v>56</v>
      </c>
      <c r="F31" s="2" t="s">
        <v>57</v>
      </c>
      <c r="G31" s="3" t="s">
        <v>126</v>
      </c>
      <c r="H31" s="4" t="s">
        <v>151</v>
      </c>
      <c r="I31" s="2" t="s">
        <v>152</v>
      </c>
      <c r="J31" s="2" t="s">
        <v>152</v>
      </c>
      <c r="K31" s="3" t="s">
        <v>175</v>
      </c>
      <c r="L31" s="2" t="s">
        <v>176</v>
      </c>
      <c r="M31" s="3" t="s">
        <v>177</v>
      </c>
      <c r="N31" s="5" t="s">
        <v>34</v>
      </c>
      <c r="O31" s="3" t="s">
        <v>70</v>
      </c>
      <c r="P31" s="6">
        <v>50</v>
      </c>
      <c r="Q31" s="6">
        <v>50</v>
      </c>
      <c r="R31" s="10">
        <f t="shared" ref="R31:R32" si="4">Q31/P31</f>
        <v>1</v>
      </c>
      <c r="S31" s="3" t="s">
        <v>178</v>
      </c>
    </row>
    <row r="32" spans="2:19" ht="20.25" customHeight="1" x14ac:dyDescent="0.25">
      <c r="B32" s="2" t="s">
        <v>53</v>
      </c>
      <c r="C32" s="2" t="s">
        <v>85</v>
      </c>
      <c r="D32" s="2" t="s">
        <v>150</v>
      </c>
      <c r="E32" s="2" t="s">
        <v>56</v>
      </c>
      <c r="F32" s="2" t="s">
        <v>57</v>
      </c>
      <c r="G32" s="3" t="s">
        <v>126</v>
      </c>
      <c r="H32" s="4" t="s">
        <v>151</v>
      </c>
      <c r="I32" s="2" t="s">
        <v>152</v>
      </c>
      <c r="J32" s="2" t="s">
        <v>152</v>
      </c>
      <c r="K32" s="3" t="s">
        <v>179</v>
      </c>
      <c r="L32" s="2" t="s">
        <v>180</v>
      </c>
      <c r="M32" s="3" t="s">
        <v>181</v>
      </c>
      <c r="N32" s="5" t="s">
        <v>34</v>
      </c>
      <c r="O32" s="3" t="s">
        <v>70</v>
      </c>
      <c r="P32" s="6">
        <v>50</v>
      </c>
      <c r="Q32" s="6">
        <v>50</v>
      </c>
      <c r="R32" s="10">
        <f t="shared" si="4"/>
        <v>1</v>
      </c>
      <c r="S32" s="8" t="s">
        <v>389</v>
      </c>
    </row>
    <row r="33" spans="2:19" ht="20.25" customHeight="1" x14ac:dyDescent="0.25">
      <c r="B33" s="2" t="s">
        <v>53</v>
      </c>
      <c r="C33" s="2" t="s">
        <v>85</v>
      </c>
      <c r="D33" s="2" t="s">
        <v>86</v>
      </c>
      <c r="E33" s="2" t="s">
        <v>56</v>
      </c>
      <c r="F33" s="2" t="s">
        <v>57</v>
      </c>
      <c r="G33" s="3" t="s">
        <v>126</v>
      </c>
      <c r="H33" s="4" t="s">
        <v>182</v>
      </c>
      <c r="I33" s="2" t="s">
        <v>183</v>
      </c>
      <c r="J33" s="2" t="s">
        <v>184</v>
      </c>
      <c r="K33" s="3" t="s">
        <v>185</v>
      </c>
      <c r="L33" s="2" t="s">
        <v>186</v>
      </c>
      <c r="M33" s="3" t="s">
        <v>187</v>
      </c>
      <c r="N33" s="5" t="s">
        <v>34</v>
      </c>
      <c r="O33" s="3" t="s">
        <v>41</v>
      </c>
      <c r="P33" s="6">
        <v>50</v>
      </c>
      <c r="Q33" s="17">
        <v>0</v>
      </c>
      <c r="R33" s="10">
        <f t="shared" ref="R33:R42" si="5">Q33/P33</f>
        <v>0</v>
      </c>
      <c r="S33" s="3" t="s">
        <v>188</v>
      </c>
    </row>
    <row r="34" spans="2:19" ht="20.25" customHeight="1" x14ac:dyDescent="0.25">
      <c r="B34" s="2" t="s">
        <v>53</v>
      </c>
      <c r="C34" s="2" t="s">
        <v>85</v>
      </c>
      <c r="D34" s="2" t="s">
        <v>86</v>
      </c>
      <c r="E34" s="2" t="s">
        <v>56</v>
      </c>
      <c r="F34" s="2" t="s">
        <v>57</v>
      </c>
      <c r="G34" s="3" t="s">
        <v>126</v>
      </c>
      <c r="H34" s="4" t="s">
        <v>182</v>
      </c>
      <c r="I34" s="2" t="s">
        <v>183</v>
      </c>
      <c r="J34" s="2" t="s">
        <v>184</v>
      </c>
      <c r="K34" s="3" t="s">
        <v>189</v>
      </c>
      <c r="L34" s="2" t="s">
        <v>190</v>
      </c>
      <c r="M34" s="3" t="s">
        <v>191</v>
      </c>
      <c r="N34" s="5" t="s">
        <v>34</v>
      </c>
      <c r="O34" s="3" t="s">
        <v>41</v>
      </c>
      <c r="P34" s="6">
        <v>50</v>
      </c>
      <c r="Q34" s="17">
        <v>0</v>
      </c>
      <c r="R34" s="10">
        <f t="shared" si="5"/>
        <v>0</v>
      </c>
      <c r="S34" s="3" t="s">
        <v>192</v>
      </c>
    </row>
    <row r="35" spans="2:19" ht="20.25" customHeight="1" x14ac:dyDescent="0.25">
      <c r="B35" s="2" t="s">
        <v>53</v>
      </c>
      <c r="C35" s="2" t="s">
        <v>85</v>
      </c>
      <c r="D35" s="2" t="s">
        <v>86</v>
      </c>
      <c r="E35" s="2" t="s">
        <v>56</v>
      </c>
      <c r="F35" s="2" t="s">
        <v>57</v>
      </c>
      <c r="G35" s="3" t="s">
        <v>126</v>
      </c>
      <c r="H35" s="4" t="s">
        <v>182</v>
      </c>
      <c r="I35" s="2" t="s">
        <v>183</v>
      </c>
      <c r="J35" s="2" t="s">
        <v>184</v>
      </c>
      <c r="K35" s="3" t="s">
        <v>193</v>
      </c>
      <c r="L35" s="2" t="s">
        <v>194</v>
      </c>
      <c r="M35" s="3" t="s">
        <v>195</v>
      </c>
      <c r="N35" s="5" t="s">
        <v>34</v>
      </c>
      <c r="O35" s="3" t="s">
        <v>41</v>
      </c>
      <c r="P35" s="6">
        <v>50</v>
      </c>
      <c r="Q35" s="6">
        <v>50</v>
      </c>
      <c r="R35" s="10">
        <f t="shared" si="5"/>
        <v>1</v>
      </c>
      <c r="S35" s="3" t="s">
        <v>196</v>
      </c>
    </row>
    <row r="36" spans="2:19" ht="20.25" customHeight="1" x14ac:dyDescent="0.25">
      <c r="B36" s="2" t="s">
        <v>53</v>
      </c>
      <c r="C36" s="2" t="s">
        <v>85</v>
      </c>
      <c r="D36" s="2" t="s">
        <v>86</v>
      </c>
      <c r="E36" s="2" t="s">
        <v>56</v>
      </c>
      <c r="F36" s="2" t="s">
        <v>57</v>
      </c>
      <c r="G36" s="3" t="s">
        <v>126</v>
      </c>
      <c r="H36" s="4" t="s">
        <v>182</v>
      </c>
      <c r="I36" s="2" t="s">
        <v>183</v>
      </c>
      <c r="J36" s="2" t="s">
        <v>184</v>
      </c>
      <c r="K36" s="3" t="s">
        <v>197</v>
      </c>
      <c r="L36" s="2" t="s">
        <v>198</v>
      </c>
      <c r="M36" s="3" t="s">
        <v>199</v>
      </c>
      <c r="N36" s="5" t="s">
        <v>34</v>
      </c>
      <c r="O36" s="3" t="s">
        <v>41</v>
      </c>
      <c r="P36" s="6">
        <v>50</v>
      </c>
      <c r="Q36" s="6">
        <v>50</v>
      </c>
      <c r="R36" s="10">
        <f t="shared" si="5"/>
        <v>1</v>
      </c>
      <c r="S36" s="3" t="s">
        <v>200</v>
      </c>
    </row>
    <row r="37" spans="2:19" ht="20.25" customHeight="1" x14ac:dyDescent="0.25">
      <c r="B37" s="2" t="s">
        <v>113</v>
      </c>
      <c r="C37" s="2" t="s">
        <v>114</v>
      </c>
      <c r="D37" s="2" t="s">
        <v>115</v>
      </c>
      <c r="E37" s="2" t="s">
        <v>56</v>
      </c>
      <c r="F37" s="2" t="s">
        <v>57</v>
      </c>
      <c r="G37" s="3" t="s">
        <v>126</v>
      </c>
      <c r="H37" s="4" t="s">
        <v>143</v>
      </c>
      <c r="I37" s="2" t="s">
        <v>20</v>
      </c>
      <c r="J37" s="2" t="s">
        <v>60</v>
      </c>
      <c r="K37" s="3" t="s">
        <v>201</v>
      </c>
      <c r="L37" s="2" t="s">
        <v>202</v>
      </c>
      <c r="M37" s="3" t="s">
        <v>203</v>
      </c>
      <c r="N37" s="5" t="s">
        <v>48</v>
      </c>
      <c r="O37" s="3" t="s">
        <v>41</v>
      </c>
      <c r="P37" s="6">
        <v>100</v>
      </c>
      <c r="Q37" s="6">
        <v>49.8</v>
      </c>
      <c r="R37" s="10">
        <f t="shared" si="5"/>
        <v>0.498</v>
      </c>
      <c r="S37" s="3" t="s">
        <v>204</v>
      </c>
    </row>
    <row r="38" spans="2:19" ht="20.25" customHeight="1" x14ac:dyDescent="0.25">
      <c r="B38" s="2" t="s">
        <v>13</v>
      </c>
      <c r="C38" s="2" t="s">
        <v>36</v>
      </c>
      <c r="D38" s="2" t="s">
        <v>205</v>
      </c>
      <c r="E38" s="2" t="s">
        <v>56</v>
      </c>
      <c r="F38" s="2" t="s">
        <v>57</v>
      </c>
      <c r="G38" s="3" t="s">
        <v>126</v>
      </c>
      <c r="H38" s="4" t="s">
        <v>206</v>
      </c>
      <c r="I38" s="2" t="s">
        <v>20</v>
      </c>
      <c r="J38" s="2" t="s">
        <v>31</v>
      </c>
      <c r="K38" s="3" t="s">
        <v>207</v>
      </c>
      <c r="L38" s="2" t="s">
        <v>208</v>
      </c>
      <c r="M38" s="3" t="s">
        <v>209</v>
      </c>
      <c r="N38" s="5" t="s">
        <v>34</v>
      </c>
      <c r="O38" s="3" t="s">
        <v>25</v>
      </c>
      <c r="P38" s="6">
        <v>55</v>
      </c>
      <c r="Q38" s="6">
        <v>55</v>
      </c>
      <c r="R38" s="10">
        <f t="shared" si="5"/>
        <v>1</v>
      </c>
      <c r="S38" s="3" t="s">
        <v>210</v>
      </c>
    </row>
    <row r="39" spans="2:19" ht="20.25" customHeight="1" x14ac:dyDescent="0.25">
      <c r="B39" s="2" t="s">
        <v>27</v>
      </c>
      <c r="C39" s="2" t="s">
        <v>28</v>
      </c>
      <c r="D39" s="2" t="s">
        <v>29</v>
      </c>
      <c r="E39" s="2" t="s">
        <v>56</v>
      </c>
      <c r="F39" s="2" t="s">
        <v>57</v>
      </c>
      <c r="G39" s="3" t="s">
        <v>126</v>
      </c>
      <c r="H39" s="4" t="s">
        <v>206</v>
      </c>
      <c r="I39" s="2" t="s">
        <v>20</v>
      </c>
      <c r="J39" s="2" t="s">
        <v>31</v>
      </c>
      <c r="K39" s="3" t="s">
        <v>211</v>
      </c>
      <c r="L39" s="2" t="s">
        <v>212</v>
      </c>
      <c r="M39" s="3" t="s">
        <v>213</v>
      </c>
      <c r="N39" s="5" t="s">
        <v>34</v>
      </c>
      <c r="O39" s="3" t="s">
        <v>25</v>
      </c>
      <c r="P39" s="6">
        <v>50</v>
      </c>
      <c r="Q39" s="6">
        <v>50</v>
      </c>
      <c r="R39" s="10">
        <f t="shared" si="5"/>
        <v>1</v>
      </c>
      <c r="S39" s="3" t="s">
        <v>214</v>
      </c>
    </row>
    <row r="40" spans="2:19" ht="20.25" customHeight="1" x14ac:dyDescent="0.25">
      <c r="B40" s="2" t="s">
        <v>27</v>
      </c>
      <c r="C40" s="2" t="s">
        <v>28</v>
      </c>
      <c r="D40" s="2" t="s">
        <v>29</v>
      </c>
      <c r="E40" s="2" t="s">
        <v>56</v>
      </c>
      <c r="F40" s="2" t="s">
        <v>57</v>
      </c>
      <c r="G40" s="3" t="s">
        <v>126</v>
      </c>
      <c r="H40" s="4" t="s">
        <v>206</v>
      </c>
      <c r="I40" s="2" t="s">
        <v>20</v>
      </c>
      <c r="J40" s="2" t="s">
        <v>31</v>
      </c>
      <c r="K40" s="3" t="s">
        <v>215</v>
      </c>
      <c r="L40" s="2" t="s">
        <v>216</v>
      </c>
      <c r="M40" s="3" t="s">
        <v>217</v>
      </c>
      <c r="N40" s="5" t="s">
        <v>34</v>
      </c>
      <c r="O40" s="3" t="s">
        <v>25</v>
      </c>
      <c r="P40" s="6">
        <v>55</v>
      </c>
      <c r="Q40" s="6">
        <v>55</v>
      </c>
      <c r="R40" s="10">
        <f t="shared" si="5"/>
        <v>1</v>
      </c>
      <c r="S40" s="3" t="s">
        <v>218</v>
      </c>
    </row>
    <row r="41" spans="2:19" ht="20.25" customHeight="1" x14ac:dyDescent="0.25">
      <c r="B41" s="2" t="s">
        <v>113</v>
      </c>
      <c r="C41" s="2" t="s">
        <v>219</v>
      </c>
      <c r="D41" s="2" t="s">
        <v>220</v>
      </c>
      <c r="E41" s="2" t="s">
        <v>56</v>
      </c>
      <c r="F41" s="2" t="s">
        <v>57</v>
      </c>
      <c r="G41" s="3" t="s">
        <v>126</v>
      </c>
      <c r="H41" s="4" t="s">
        <v>221</v>
      </c>
      <c r="I41" s="2" t="s">
        <v>20</v>
      </c>
      <c r="J41" s="2" t="s">
        <v>60</v>
      </c>
      <c r="K41" s="3" t="s">
        <v>446</v>
      </c>
      <c r="L41" s="2" t="s">
        <v>222</v>
      </c>
      <c r="M41" s="3" t="s">
        <v>447</v>
      </c>
      <c r="N41" s="5" t="s">
        <v>48</v>
      </c>
      <c r="O41" s="3" t="s">
        <v>399</v>
      </c>
      <c r="P41" s="6">
        <v>100</v>
      </c>
      <c r="Q41" s="6">
        <v>80</v>
      </c>
      <c r="R41" s="10">
        <f t="shared" si="5"/>
        <v>0.8</v>
      </c>
      <c r="S41" s="3" t="s">
        <v>448</v>
      </c>
    </row>
    <row r="42" spans="2:19" ht="20.25" customHeight="1" x14ac:dyDescent="0.25">
      <c r="B42" s="2" t="s">
        <v>113</v>
      </c>
      <c r="C42" s="2" t="s">
        <v>223</v>
      </c>
      <c r="D42" s="7" t="s">
        <v>390</v>
      </c>
      <c r="E42" s="2" t="s">
        <v>56</v>
      </c>
      <c r="F42" s="2" t="s">
        <v>57</v>
      </c>
      <c r="G42" s="3" t="s">
        <v>126</v>
      </c>
      <c r="H42" s="4" t="s">
        <v>221</v>
      </c>
      <c r="I42" s="2" t="s">
        <v>224</v>
      </c>
      <c r="J42" s="2" t="s">
        <v>224</v>
      </c>
      <c r="K42" s="3" t="s">
        <v>225</v>
      </c>
      <c r="L42" s="2" t="s">
        <v>222</v>
      </c>
      <c r="M42" s="3" t="s">
        <v>226</v>
      </c>
      <c r="N42" s="5" t="s">
        <v>34</v>
      </c>
      <c r="O42" s="3" t="s">
        <v>399</v>
      </c>
      <c r="P42" s="6">
        <v>48</v>
      </c>
      <c r="Q42" s="6">
        <v>40</v>
      </c>
      <c r="R42" s="10">
        <f t="shared" si="5"/>
        <v>0.83333333333333337</v>
      </c>
      <c r="S42" s="8" t="s">
        <v>391</v>
      </c>
    </row>
    <row r="43" spans="2:19" ht="20.25" customHeight="1" x14ac:dyDescent="0.25">
      <c r="B43" s="2" t="s">
        <v>113</v>
      </c>
      <c r="C43" s="2" t="s">
        <v>223</v>
      </c>
      <c r="D43" s="2" t="s">
        <v>227</v>
      </c>
      <c r="E43" s="2" t="s">
        <v>56</v>
      </c>
      <c r="F43" s="2" t="s">
        <v>57</v>
      </c>
      <c r="G43" s="3" t="s">
        <v>126</v>
      </c>
      <c r="H43" s="4" t="s">
        <v>59</v>
      </c>
      <c r="I43" s="2" t="s">
        <v>224</v>
      </c>
      <c r="J43" s="2" t="s">
        <v>224</v>
      </c>
      <c r="K43" s="3" t="s">
        <v>228</v>
      </c>
      <c r="L43" s="2" t="s">
        <v>229</v>
      </c>
      <c r="M43" s="3" t="s">
        <v>230</v>
      </c>
      <c r="N43" s="5" t="s">
        <v>34</v>
      </c>
      <c r="O43" s="3" t="s">
        <v>399</v>
      </c>
      <c r="P43" s="17">
        <v>0</v>
      </c>
      <c r="Q43" s="17">
        <v>0</v>
      </c>
      <c r="R43" s="10">
        <v>0</v>
      </c>
      <c r="S43" s="3" t="s">
        <v>398</v>
      </c>
    </row>
    <row r="44" spans="2:19" ht="20.25" customHeight="1" x14ac:dyDescent="0.25">
      <c r="B44" s="2" t="s">
        <v>113</v>
      </c>
      <c r="C44" s="2" t="s">
        <v>114</v>
      </c>
      <c r="D44" s="2" t="s">
        <v>115</v>
      </c>
      <c r="E44" s="2" t="s">
        <v>30</v>
      </c>
      <c r="F44" s="2" t="s">
        <v>57</v>
      </c>
      <c r="G44" s="3" t="s">
        <v>126</v>
      </c>
      <c r="H44" s="4" t="s">
        <v>231</v>
      </c>
      <c r="I44" s="2" t="s">
        <v>20</v>
      </c>
      <c r="J44" s="2" t="s">
        <v>60</v>
      </c>
      <c r="K44" s="3" t="s">
        <v>232</v>
      </c>
      <c r="L44" s="2" t="s">
        <v>233</v>
      </c>
      <c r="M44" s="3" t="s">
        <v>234</v>
      </c>
      <c r="N44" s="5" t="s">
        <v>34</v>
      </c>
      <c r="O44" s="3" t="s">
        <v>235</v>
      </c>
      <c r="P44" s="6">
        <v>46</v>
      </c>
      <c r="Q44" s="6">
        <v>36.86</v>
      </c>
      <c r="R44" s="10">
        <f>+Q44/P44</f>
        <v>0.80130434782608695</v>
      </c>
      <c r="S44" s="3" t="s">
        <v>236</v>
      </c>
    </row>
    <row r="45" spans="2:19" ht="20.25" customHeight="1" x14ac:dyDescent="0.25">
      <c r="B45" s="2" t="s">
        <v>13</v>
      </c>
      <c r="C45" s="2" t="s">
        <v>36</v>
      </c>
      <c r="D45" s="2" t="s">
        <v>237</v>
      </c>
      <c r="E45" s="2" t="s">
        <v>56</v>
      </c>
      <c r="F45" s="2" t="s">
        <v>57</v>
      </c>
      <c r="G45" s="3" t="s">
        <v>126</v>
      </c>
      <c r="H45" s="4" t="s">
        <v>231</v>
      </c>
      <c r="I45" s="2" t="s">
        <v>87</v>
      </c>
      <c r="J45" s="2" t="s">
        <v>238</v>
      </c>
      <c r="K45" s="3" t="s">
        <v>239</v>
      </c>
      <c r="L45" s="2" t="s">
        <v>240</v>
      </c>
      <c r="M45" s="3" t="s">
        <v>418</v>
      </c>
      <c r="N45" s="5" t="s">
        <v>34</v>
      </c>
      <c r="O45" s="3" t="s">
        <v>235</v>
      </c>
      <c r="P45" s="6">
        <v>46</v>
      </c>
      <c r="Q45" s="6">
        <v>37</v>
      </c>
      <c r="R45" s="10">
        <f>+Q45/P45</f>
        <v>0.80434782608695654</v>
      </c>
      <c r="S45" s="3" t="s">
        <v>241</v>
      </c>
    </row>
    <row r="46" spans="2:19" ht="20.25" customHeight="1" x14ac:dyDescent="0.25">
      <c r="B46" s="2" t="s">
        <v>113</v>
      </c>
      <c r="C46" s="2" t="s">
        <v>219</v>
      </c>
      <c r="D46" s="2" t="s">
        <v>115</v>
      </c>
      <c r="E46" s="2" t="s">
        <v>56</v>
      </c>
      <c r="F46" s="2" t="s">
        <v>57</v>
      </c>
      <c r="G46" s="3" t="s">
        <v>126</v>
      </c>
      <c r="H46" s="4" t="s">
        <v>143</v>
      </c>
      <c r="I46" s="2" t="s">
        <v>20</v>
      </c>
      <c r="J46" s="2" t="s">
        <v>60</v>
      </c>
      <c r="K46" s="3" t="s">
        <v>242</v>
      </c>
      <c r="L46" s="2" t="s">
        <v>243</v>
      </c>
      <c r="M46" s="3" t="s">
        <v>244</v>
      </c>
      <c r="N46" s="5" t="s">
        <v>34</v>
      </c>
      <c r="O46" s="3" t="s">
        <v>41</v>
      </c>
      <c r="P46" s="6">
        <v>50</v>
      </c>
      <c r="Q46" s="6">
        <v>50</v>
      </c>
      <c r="R46" s="10">
        <f t="shared" ref="R46:R51" si="6">Q46/P46</f>
        <v>1</v>
      </c>
      <c r="S46" s="3" t="s">
        <v>245</v>
      </c>
    </row>
    <row r="47" spans="2:19" ht="20.25" customHeight="1" x14ac:dyDescent="0.25">
      <c r="B47" s="2" t="s">
        <v>113</v>
      </c>
      <c r="C47" s="2" t="s">
        <v>219</v>
      </c>
      <c r="D47" s="2" t="s">
        <v>115</v>
      </c>
      <c r="E47" s="2" t="s">
        <v>56</v>
      </c>
      <c r="F47" s="2" t="s">
        <v>57</v>
      </c>
      <c r="G47" s="3" t="s">
        <v>126</v>
      </c>
      <c r="H47" s="4" t="s">
        <v>143</v>
      </c>
      <c r="I47" s="2" t="s">
        <v>20</v>
      </c>
      <c r="J47" s="2" t="s">
        <v>60</v>
      </c>
      <c r="K47" s="3" t="s">
        <v>246</v>
      </c>
      <c r="L47" s="2" t="s">
        <v>247</v>
      </c>
      <c r="M47" s="3" t="s">
        <v>248</v>
      </c>
      <c r="N47" s="5" t="s">
        <v>34</v>
      </c>
      <c r="O47" s="3" t="s">
        <v>41</v>
      </c>
      <c r="P47" s="6">
        <v>50</v>
      </c>
      <c r="Q47" s="6">
        <v>50</v>
      </c>
      <c r="R47" s="10">
        <f t="shared" si="6"/>
        <v>1</v>
      </c>
      <c r="S47" s="3" t="s">
        <v>249</v>
      </c>
    </row>
    <row r="48" spans="2:19" ht="20.25" customHeight="1" x14ac:dyDescent="0.25">
      <c r="B48" s="2" t="s">
        <v>113</v>
      </c>
      <c r="C48" s="2" t="s">
        <v>124</v>
      </c>
      <c r="D48" s="2" t="s">
        <v>125</v>
      </c>
      <c r="E48" s="2" t="s">
        <v>56</v>
      </c>
      <c r="F48" s="2" t="s">
        <v>57</v>
      </c>
      <c r="G48" s="3" t="s">
        <v>126</v>
      </c>
      <c r="H48" s="4" t="s">
        <v>127</v>
      </c>
      <c r="I48" s="2" t="s">
        <v>87</v>
      </c>
      <c r="J48" s="2" t="s">
        <v>238</v>
      </c>
      <c r="K48" s="3" t="s">
        <v>250</v>
      </c>
      <c r="L48" s="2" t="s">
        <v>251</v>
      </c>
      <c r="M48" s="3" t="s">
        <v>252</v>
      </c>
      <c r="N48" s="5" t="s">
        <v>48</v>
      </c>
      <c r="O48" s="3" t="s">
        <v>64</v>
      </c>
      <c r="P48" s="11">
        <v>100</v>
      </c>
      <c r="Q48" s="11">
        <v>60</v>
      </c>
      <c r="R48" s="14">
        <f t="shared" si="6"/>
        <v>0.6</v>
      </c>
      <c r="S48" s="13" t="s">
        <v>444</v>
      </c>
    </row>
    <row r="49" spans="2:19" ht="20.25" customHeight="1" x14ac:dyDescent="0.25">
      <c r="B49" s="2" t="s">
        <v>113</v>
      </c>
      <c r="C49" s="2" t="s">
        <v>114</v>
      </c>
      <c r="D49" s="2" t="s">
        <v>253</v>
      </c>
      <c r="E49" s="2" t="s">
        <v>56</v>
      </c>
      <c r="F49" s="2" t="s">
        <v>57</v>
      </c>
      <c r="G49" s="3" t="s">
        <v>254</v>
      </c>
      <c r="H49" s="4" t="s">
        <v>59</v>
      </c>
      <c r="I49" s="2" t="s">
        <v>20</v>
      </c>
      <c r="J49" s="2" t="s">
        <v>60</v>
      </c>
      <c r="K49" s="3" t="s">
        <v>255</v>
      </c>
      <c r="L49" s="2" t="s">
        <v>256</v>
      </c>
      <c r="M49" s="3" t="s">
        <v>257</v>
      </c>
      <c r="N49" s="5" t="s">
        <v>95</v>
      </c>
      <c r="O49" s="3" t="s">
        <v>399</v>
      </c>
      <c r="P49" s="6">
        <v>84</v>
      </c>
      <c r="Q49" s="6">
        <v>84</v>
      </c>
      <c r="R49" s="10">
        <f t="shared" si="6"/>
        <v>1</v>
      </c>
      <c r="S49" s="3" t="s">
        <v>258</v>
      </c>
    </row>
    <row r="50" spans="2:19" ht="20.25" customHeight="1" x14ac:dyDescent="0.25">
      <c r="B50" s="2" t="s">
        <v>113</v>
      </c>
      <c r="C50" s="2" t="s">
        <v>114</v>
      </c>
      <c r="D50" s="2" t="s">
        <v>259</v>
      </c>
      <c r="E50" s="2" t="s">
        <v>56</v>
      </c>
      <c r="F50" s="2" t="s">
        <v>57</v>
      </c>
      <c r="G50" s="3" t="s">
        <v>254</v>
      </c>
      <c r="H50" s="4" t="s">
        <v>59</v>
      </c>
      <c r="I50" s="2" t="s">
        <v>260</v>
      </c>
      <c r="J50" s="2" t="s">
        <v>261</v>
      </c>
      <c r="K50" s="3" t="s">
        <v>262</v>
      </c>
      <c r="L50" s="2" t="s">
        <v>263</v>
      </c>
      <c r="M50" s="3" t="s">
        <v>264</v>
      </c>
      <c r="N50" s="5" t="s">
        <v>34</v>
      </c>
      <c r="O50" s="3" t="s">
        <v>399</v>
      </c>
      <c r="P50" s="6">
        <v>50</v>
      </c>
      <c r="Q50" s="6">
        <v>50</v>
      </c>
      <c r="R50" s="10">
        <f t="shared" si="6"/>
        <v>1</v>
      </c>
      <c r="S50" s="3" t="s">
        <v>265</v>
      </c>
    </row>
    <row r="51" spans="2:19" ht="20.25" customHeight="1" x14ac:dyDescent="0.25">
      <c r="B51" s="2" t="s">
        <v>113</v>
      </c>
      <c r="C51" s="2" t="s">
        <v>223</v>
      </c>
      <c r="D51" s="2" t="s">
        <v>266</v>
      </c>
      <c r="E51" s="2" t="s">
        <v>56</v>
      </c>
      <c r="F51" s="2" t="s">
        <v>57</v>
      </c>
      <c r="G51" s="3" t="s">
        <v>254</v>
      </c>
      <c r="H51" s="4" t="s">
        <v>59</v>
      </c>
      <c r="I51" s="2" t="s">
        <v>224</v>
      </c>
      <c r="J51" s="2" t="s">
        <v>224</v>
      </c>
      <c r="K51" s="3" t="s">
        <v>267</v>
      </c>
      <c r="L51" s="2" t="s">
        <v>268</v>
      </c>
      <c r="M51" s="3" t="s">
        <v>269</v>
      </c>
      <c r="N51" s="5" t="s">
        <v>34</v>
      </c>
      <c r="O51" s="3" t="s">
        <v>399</v>
      </c>
      <c r="P51" s="6">
        <v>50</v>
      </c>
      <c r="Q51" s="6">
        <v>50</v>
      </c>
      <c r="R51" s="10">
        <f t="shared" si="6"/>
        <v>1</v>
      </c>
      <c r="S51" s="3" t="s">
        <v>270</v>
      </c>
    </row>
    <row r="52" spans="2:19" ht="20.25" customHeight="1" x14ac:dyDescent="0.25">
      <c r="B52" s="2" t="s">
        <v>53</v>
      </c>
      <c r="C52" s="2" t="s">
        <v>85</v>
      </c>
      <c r="D52" s="2" t="s">
        <v>150</v>
      </c>
      <c r="E52" s="2" t="s">
        <v>56</v>
      </c>
      <c r="F52" s="2" t="s">
        <v>57</v>
      </c>
      <c r="G52" s="3" t="s">
        <v>254</v>
      </c>
      <c r="H52" s="4" t="s">
        <v>59</v>
      </c>
      <c r="I52" s="2" t="s">
        <v>87</v>
      </c>
      <c r="J52" s="2" t="s">
        <v>88</v>
      </c>
      <c r="K52" s="3" t="s">
        <v>271</v>
      </c>
      <c r="L52" s="2" t="s">
        <v>272</v>
      </c>
      <c r="M52" s="3" t="s">
        <v>273</v>
      </c>
      <c r="N52" s="5" t="s">
        <v>34</v>
      </c>
      <c r="O52" s="3" t="s">
        <v>399</v>
      </c>
      <c r="P52" s="17">
        <v>0</v>
      </c>
      <c r="Q52" s="17">
        <v>0</v>
      </c>
      <c r="R52" s="10">
        <v>0</v>
      </c>
      <c r="S52" s="3" t="s">
        <v>398</v>
      </c>
    </row>
    <row r="53" spans="2:19" ht="20.25" customHeight="1" x14ac:dyDescent="0.25">
      <c r="B53" s="2" t="s">
        <v>53</v>
      </c>
      <c r="C53" s="2" t="s">
        <v>85</v>
      </c>
      <c r="D53" s="2" t="s">
        <v>150</v>
      </c>
      <c r="E53" s="2" t="s">
        <v>56</v>
      </c>
      <c r="F53" s="2" t="s">
        <v>57</v>
      </c>
      <c r="G53" s="3" t="s">
        <v>254</v>
      </c>
      <c r="H53" s="4" t="s">
        <v>59</v>
      </c>
      <c r="I53" s="2" t="s">
        <v>274</v>
      </c>
      <c r="J53" s="2" t="s">
        <v>275</v>
      </c>
      <c r="K53" s="3" t="s">
        <v>419</v>
      </c>
      <c r="L53" s="2" t="s">
        <v>276</v>
      </c>
      <c r="M53" s="3" t="s">
        <v>420</v>
      </c>
      <c r="N53" s="5" t="s">
        <v>34</v>
      </c>
      <c r="O53" s="3" t="s">
        <v>399</v>
      </c>
      <c r="P53" s="6">
        <v>50</v>
      </c>
      <c r="Q53" s="6">
        <v>50</v>
      </c>
      <c r="R53" s="10">
        <f>Q53/P53</f>
        <v>1</v>
      </c>
      <c r="S53" s="3" t="s">
        <v>277</v>
      </c>
    </row>
    <row r="54" spans="2:19" ht="20.25" customHeight="1" x14ac:dyDescent="0.25">
      <c r="B54" s="2" t="s">
        <v>27</v>
      </c>
      <c r="C54" s="2" t="s">
        <v>278</v>
      </c>
      <c r="D54" s="2" t="s">
        <v>279</v>
      </c>
      <c r="E54" s="2" t="s">
        <v>56</v>
      </c>
      <c r="F54" s="2" t="s">
        <v>57</v>
      </c>
      <c r="G54" s="3" t="s">
        <v>280</v>
      </c>
      <c r="H54" s="4" t="s">
        <v>281</v>
      </c>
      <c r="I54" s="2" t="s">
        <v>274</v>
      </c>
      <c r="J54" s="2" t="s">
        <v>275</v>
      </c>
      <c r="K54" s="3" t="s">
        <v>282</v>
      </c>
      <c r="L54" s="2" t="s">
        <v>283</v>
      </c>
      <c r="M54" s="3" t="s">
        <v>284</v>
      </c>
      <c r="N54" s="5" t="s">
        <v>34</v>
      </c>
      <c r="O54" s="3" t="s">
        <v>285</v>
      </c>
      <c r="P54" s="6">
        <v>40</v>
      </c>
      <c r="Q54" s="6">
        <v>10</v>
      </c>
      <c r="R54" s="10">
        <f t="shared" ref="R54:R58" si="7">+Q54/P54</f>
        <v>0.25</v>
      </c>
      <c r="S54" s="3" t="s">
        <v>286</v>
      </c>
    </row>
    <row r="55" spans="2:19" ht="20.25" customHeight="1" x14ac:dyDescent="0.25">
      <c r="B55" s="2" t="s">
        <v>27</v>
      </c>
      <c r="C55" s="2" t="s">
        <v>278</v>
      </c>
      <c r="D55" s="2" t="s">
        <v>279</v>
      </c>
      <c r="E55" s="2" t="s">
        <v>56</v>
      </c>
      <c r="F55" s="2" t="s">
        <v>57</v>
      </c>
      <c r="G55" s="3" t="s">
        <v>280</v>
      </c>
      <c r="H55" s="4" t="s">
        <v>281</v>
      </c>
      <c r="I55" s="2" t="s">
        <v>274</v>
      </c>
      <c r="J55" s="2" t="s">
        <v>275</v>
      </c>
      <c r="K55" s="3" t="s">
        <v>287</v>
      </c>
      <c r="L55" s="2" t="s">
        <v>288</v>
      </c>
      <c r="M55" s="3" t="s">
        <v>421</v>
      </c>
      <c r="N55" s="5" t="s">
        <v>34</v>
      </c>
      <c r="O55" s="3" t="s">
        <v>285</v>
      </c>
      <c r="P55" s="6">
        <v>50</v>
      </c>
      <c r="Q55" s="6">
        <v>50</v>
      </c>
      <c r="R55" s="10">
        <f t="shared" si="7"/>
        <v>1</v>
      </c>
      <c r="S55" s="3" t="s">
        <v>289</v>
      </c>
    </row>
    <row r="56" spans="2:19" ht="20.25" customHeight="1" x14ac:dyDescent="0.25">
      <c r="B56" s="2" t="s">
        <v>13</v>
      </c>
      <c r="C56" s="2" t="s">
        <v>36</v>
      </c>
      <c r="D56" s="2" t="s">
        <v>37</v>
      </c>
      <c r="E56" s="2" t="s">
        <v>30</v>
      </c>
      <c r="F56" s="2" t="s">
        <v>290</v>
      </c>
      <c r="G56" s="3" t="s">
        <v>291</v>
      </c>
      <c r="H56" s="4" t="s">
        <v>292</v>
      </c>
      <c r="I56" s="2" t="s">
        <v>293</v>
      </c>
      <c r="J56" s="2" t="s">
        <v>66</v>
      </c>
      <c r="K56" s="3" t="s">
        <v>294</v>
      </c>
      <c r="L56" s="2" t="s">
        <v>295</v>
      </c>
      <c r="M56" s="3" t="s">
        <v>296</v>
      </c>
      <c r="N56" s="5" t="s">
        <v>34</v>
      </c>
      <c r="O56" s="3" t="s">
        <v>235</v>
      </c>
      <c r="P56" s="6">
        <v>47</v>
      </c>
      <c r="Q56" s="6">
        <v>47</v>
      </c>
      <c r="R56" s="12">
        <f t="shared" si="7"/>
        <v>1</v>
      </c>
      <c r="S56" s="13" t="s">
        <v>297</v>
      </c>
    </row>
    <row r="57" spans="2:19" ht="20.25" customHeight="1" x14ac:dyDescent="0.25">
      <c r="B57" s="2" t="s">
        <v>13</v>
      </c>
      <c r="C57" s="2" t="s">
        <v>36</v>
      </c>
      <c r="D57" s="2" t="s">
        <v>37</v>
      </c>
      <c r="E57" s="2" t="s">
        <v>30</v>
      </c>
      <c r="F57" s="2" t="s">
        <v>290</v>
      </c>
      <c r="G57" s="3" t="s">
        <v>298</v>
      </c>
      <c r="H57" s="4" t="s">
        <v>292</v>
      </c>
      <c r="I57" s="2" t="s">
        <v>293</v>
      </c>
      <c r="J57" s="2" t="s">
        <v>66</v>
      </c>
      <c r="K57" s="3" t="s">
        <v>299</v>
      </c>
      <c r="L57" s="2" t="s">
        <v>300</v>
      </c>
      <c r="M57" s="3" t="s">
        <v>301</v>
      </c>
      <c r="N57" s="5" t="s">
        <v>34</v>
      </c>
      <c r="O57" s="3" t="s">
        <v>235</v>
      </c>
      <c r="P57" s="6">
        <v>46</v>
      </c>
      <c r="Q57" s="6">
        <v>27</v>
      </c>
      <c r="R57" s="12">
        <v>0.58695652173913049</v>
      </c>
      <c r="S57" s="3" t="s">
        <v>440</v>
      </c>
    </row>
    <row r="58" spans="2:19" ht="20.25" customHeight="1" x14ac:dyDescent="0.25">
      <c r="B58" s="2" t="s">
        <v>13</v>
      </c>
      <c r="C58" s="2" t="s">
        <v>36</v>
      </c>
      <c r="D58" s="2" t="s">
        <v>302</v>
      </c>
      <c r="E58" s="2" t="s">
        <v>30</v>
      </c>
      <c r="F58" s="2" t="s">
        <v>290</v>
      </c>
      <c r="G58" s="3" t="s">
        <v>298</v>
      </c>
      <c r="H58" s="4" t="s">
        <v>292</v>
      </c>
      <c r="I58" s="2" t="s">
        <v>20</v>
      </c>
      <c r="J58" s="2" t="s">
        <v>60</v>
      </c>
      <c r="K58" s="3" t="s">
        <v>303</v>
      </c>
      <c r="L58" s="2" t="s">
        <v>304</v>
      </c>
      <c r="M58" s="3" t="s">
        <v>305</v>
      </c>
      <c r="N58" s="5" t="s">
        <v>34</v>
      </c>
      <c r="O58" s="3" t="s">
        <v>235</v>
      </c>
      <c r="P58" s="6">
        <v>47</v>
      </c>
      <c r="Q58" s="6">
        <v>45.86</v>
      </c>
      <c r="R58" s="12">
        <f t="shared" si="7"/>
        <v>0.97574468085106381</v>
      </c>
      <c r="S58" s="3" t="s">
        <v>441</v>
      </c>
    </row>
    <row r="59" spans="2:19" ht="20.25" customHeight="1" x14ac:dyDescent="0.25">
      <c r="B59" s="2" t="s">
        <v>13</v>
      </c>
      <c r="C59" s="2" t="s">
        <v>36</v>
      </c>
      <c r="D59" s="2" t="s">
        <v>205</v>
      </c>
      <c r="E59" s="2" t="s">
        <v>30</v>
      </c>
      <c r="F59" s="2" t="s">
        <v>290</v>
      </c>
      <c r="G59" s="3" t="s">
        <v>298</v>
      </c>
      <c r="H59" s="4" t="s">
        <v>292</v>
      </c>
      <c r="I59" s="2" t="s">
        <v>293</v>
      </c>
      <c r="J59" s="2" t="s">
        <v>66</v>
      </c>
      <c r="K59" s="3" t="s">
        <v>306</v>
      </c>
      <c r="L59" s="2" t="s">
        <v>307</v>
      </c>
      <c r="M59" s="3" t="s">
        <v>308</v>
      </c>
      <c r="N59" s="5" t="s">
        <v>34</v>
      </c>
      <c r="O59" s="3" t="s">
        <v>235</v>
      </c>
      <c r="P59" s="6">
        <v>46</v>
      </c>
      <c r="Q59" s="6">
        <v>38</v>
      </c>
      <c r="R59" s="12">
        <v>0.82608695652173914</v>
      </c>
      <c r="S59" s="3" t="s">
        <v>442</v>
      </c>
    </row>
    <row r="60" spans="2:19" ht="20.25" customHeight="1" x14ac:dyDescent="0.25">
      <c r="B60" s="2" t="s">
        <v>13</v>
      </c>
      <c r="C60" s="2" t="s">
        <v>36</v>
      </c>
      <c r="D60" s="2" t="s">
        <v>309</v>
      </c>
      <c r="E60" s="2" t="s">
        <v>30</v>
      </c>
      <c r="F60" s="2" t="s">
        <v>290</v>
      </c>
      <c r="G60" s="3" t="s">
        <v>298</v>
      </c>
      <c r="H60" s="4" t="s">
        <v>310</v>
      </c>
      <c r="I60" s="2" t="s">
        <v>20</v>
      </c>
      <c r="J60" s="2" t="s">
        <v>60</v>
      </c>
      <c r="K60" s="3" t="s">
        <v>311</v>
      </c>
      <c r="L60" s="2" t="s">
        <v>312</v>
      </c>
      <c r="M60" s="3" t="s">
        <v>422</v>
      </c>
      <c r="N60" s="5" t="s">
        <v>34</v>
      </c>
      <c r="O60" s="3" t="s">
        <v>313</v>
      </c>
      <c r="P60" s="6">
        <v>50</v>
      </c>
      <c r="Q60" s="6">
        <v>50</v>
      </c>
      <c r="R60" s="10">
        <f>Q60/P60</f>
        <v>1</v>
      </c>
      <c r="S60" s="3" t="s">
        <v>314</v>
      </c>
    </row>
    <row r="61" spans="2:19" ht="20.25" customHeight="1" x14ac:dyDescent="0.25">
      <c r="B61" s="2" t="s">
        <v>113</v>
      </c>
      <c r="C61" s="2" t="s">
        <v>114</v>
      </c>
      <c r="D61" s="2" t="s">
        <v>115</v>
      </c>
      <c r="E61" s="2" t="s">
        <v>30</v>
      </c>
      <c r="F61" s="2" t="s">
        <v>290</v>
      </c>
      <c r="G61" s="3" t="s">
        <v>315</v>
      </c>
      <c r="H61" s="4" t="s">
        <v>231</v>
      </c>
      <c r="I61" s="2" t="s">
        <v>293</v>
      </c>
      <c r="J61" s="2" t="s">
        <v>66</v>
      </c>
      <c r="K61" s="3" t="s">
        <v>316</v>
      </c>
      <c r="L61" s="2" t="s">
        <v>317</v>
      </c>
      <c r="M61" s="3" t="s">
        <v>423</v>
      </c>
      <c r="N61" s="5" t="s">
        <v>34</v>
      </c>
      <c r="O61" s="3" t="s">
        <v>235</v>
      </c>
      <c r="P61" s="6">
        <v>46</v>
      </c>
      <c r="Q61" s="6">
        <v>45.86</v>
      </c>
      <c r="R61" s="12">
        <f>+Q61/P61</f>
        <v>0.99695652173913041</v>
      </c>
      <c r="S61" s="13" t="s">
        <v>437</v>
      </c>
    </row>
    <row r="62" spans="2:19" ht="20.25" customHeight="1" x14ac:dyDescent="0.25">
      <c r="B62" s="2" t="s">
        <v>113</v>
      </c>
      <c r="C62" s="2" t="s">
        <v>219</v>
      </c>
      <c r="D62" s="2" t="s">
        <v>115</v>
      </c>
      <c r="E62" s="2" t="s">
        <v>30</v>
      </c>
      <c r="F62" s="2" t="s">
        <v>290</v>
      </c>
      <c r="G62" s="3" t="s">
        <v>318</v>
      </c>
      <c r="H62" s="4" t="s">
        <v>319</v>
      </c>
      <c r="I62" s="2" t="s">
        <v>20</v>
      </c>
      <c r="J62" s="2" t="s">
        <v>60</v>
      </c>
      <c r="K62" s="3" t="s">
        <v>320</v>
      </c>
      <c r="L62" s="2" t="s">
        <v>321</v>
      </c>
      <c r="M62" s="3" t="s">
        <v>424</v>
      </c>
      <c r="N62" s="5" t="s">
        <v>34</v>
      </c>
      <c r="O62" s="3" t="s">
        <v>322</v>
      </c>
      <c r="P62" s="6">
        <v>50</v>
      </c>
      <c r="Q62" s="6">
        <v>50</v>
      </c>
      <c r="R62" s="10">
        <f>Q62/P62</f>
        <v>1</v>
      </c>
      <c r="S62" s="16" t="s">
        <v>392</v>
      </c>
    </row>
    <row r="63" spans="2:19" ht="20.25" customHeight="1" x14ac:dyDescent="0.25">
      <c r="B63" s="2" t="s">
        <v>113</v>
      </c>
      <c r="C63" s="2" t="s">
        <v>219</v>
      </c>
      <c r="D63" s="2" t="s">
        <v>115</v>
      </c>
      <c r="E63" s="2" t="s">
        <v>30</v>
      </c>
      <c r="F63" s="2" t="s">
        <v>290</v>
      </c>
      <c r="G63" s="3" t="s">
        <v>318</v>
      </c>
      <c r="H63" s="4" t="s">
        <v>319</v>
      </c>
      <c r="I63" s="2" t="s">
        <v>20</v>
      </c>
      <c r="J63" s="2" t="s">
        <v>60</v>
      </c>
      <c r="K63" s="3" t="s">
        <v>323</v>
      </c>
      <c r="L63" s="2" t="s">
        <v>324</v>
      </c>
      <c r="M63" s="3" t="s">
        <v>325</v>
      </c>
      <c r="N63" s="5" t="s">
        <v>34</v>
      </c>
      <c r="O63" s="3" t="s">
        <v>322</v>
      </c>
      <c r="P63" s="6">
        <v>50</v>
      </c>
      <c r="Q63" s="6">
        <v>50</v>
      </c>
      <c r="R63" s="10">
        <f>Q63/P63</f>
        <v>1</v>
      </c>
      <c r="S63" s="13" t="s">
        <v>326</v>
      </c>
    </row>
    <row r="64" spans="2:19" ht="20.25" customHeight="1" x14ac:dyDescent="0.25">
      <c r="B64" s="2" t="s">
        <v>113</v>
      </c>
      <c r="C64" s="2" t="s">
        <v>219</v>
      </c>
      <c r="D64" s="2" t="s">
        <v>327</v>
      </c>
      <c r="E64" s="2" t="s">
        <v>56</v>
      </c>
      <c r="F64" s="2" t="s">
        <v>290</v>
      </c>
      <c r="G64" s="3" t="s">
        <v>318</v>
      </c>
      <c r="H64" s="4" t="s">
        <v>319</v>
      </c>
      <c r="I64" s="2" t="s">
        <v>20</v>
      </c>
      <c r="J64" s="2" t="s">
        <v>60</v>
      </c>
      <c r="K64" s="3" t="s">
        <v>328</v>
      </c>
      <c r="L64" s="2" t="s">
        <v>329</v>
      </c>
      <c r="M64" s="3" t="s">
        <v>425</v>
      </c>
      <c r="N64" s="5" t="s">
        <v>34</v>
      </c>
      <c r="O64" s="3" t="s">
        <v>322</v>
      </c>
      <c r="P64" s="6">
        <v>50</v>
      </c>
      <c r="Q64" s="6">
        <v>50</v>
      </c>
      <c r="R64" s="10">
        <f>Q64/P64</f>
        <v>1</v>
      </c>
      <c r="S64" s="13" t="s">
        <v>330</v>
      </c>
    </row>
    <row r="65" spans="2:19" ht="20.25" customHeight="1" x14ac:dyDescent="0.25">
      <c r="B65" s="2" t="s">
        <v>113</v>
      </c>
      <c r="C65" s="2" t="s">
        <v>114</v>
      </c>
      <c r="D65" s="2" t="s">
        <v>115</v>
      </c>
      <c r="E65" s="2" t="s">
        <v>30</v>
      </c>
      <c r="F65" s="2" t="s">
        <v>290</v>
      </c>
      <c r="G65" s="3" t="s">
        <v>318</v>
      </c>
      <c r="H65" s="4" t="s">
        <v>146</v>
      </c>
      <c r="I65" s="2" t="s">
        <v>20</v>
      </c>
      <c r="J65" s="2" t="s">
        <v>60</v>
      </c>
      <c r="K65" s="3" t="s">
        <v>331</v>
      </c>
      <c r="L65" s="2" t="s">
        <v>332</v>
      </c>
      <c r="M65" s="3" t="s">
        <v>426</v>
      </c>
      <c r="N65" s="5" t="s">
        <v>34</v>
      </c>
      <c r="O65" s="3" t="s">
        <v>322</v>
      </c>
      <c r="P65" s="6">
        <v>50</v>
      </c>
      <c r="Q65" s="6">
        <v>50</v>
      </c>
      <c r="R65" s="10">
        <f>Q65/P65</f>
        <v>1</v>
      </c>
      <c r="S65" s="13" t="s">
        <v>333</v>
      </c>
    </row>
    <row r="66" spans="2:19" ht="20.25" customHeight="1" x14ac:dyDescent="0.25">
      <c r="B66" s="2" t="s">
        <v>113</v>
      </c>
      <c r="C66" s="2" t="s">
        <v>219</v>
      </c>
      <c r="D66" s="2" t="s">
        <v>115</v>
      </c>
      <c r="E66" s="2" t="s">
        <v>30</v>
      </c>
      <c r="F66" s="2" t="s">
        <v>290</v>
      </c>
      <c r="G66" s="3" t="s">
        <v>318</v>
      </c>
      <c r="H66" s="4" t="s">
        <v>319</v>
      </c>
      <c r="I66" s="2" t="s">
        <v>20</v>
      </c>
      <c r="J66" s="2" t="s">
        <v>60</v>
      </c>
      <c r="K66" s="3" t="s">
        <v>334</v>
      </c>
      <c r="L66" s="2" t="s">
        <v>335</v>
      </c>
      <c r="M66" s="3" t="s">
        <v>336</v>
      </c>
      <c r="N66" s="5" t="s">
        <v>34</v>
      </c>
      <c r="O66" s="3" t="s">
        <v>322</v>
      </c>
      <c r="P66" s="6">
        <v>50</v>
      </c>
      <c r="Q66" s="6">
        <v>50</v>
      </c>
      <c r="R66" s="10">
        <f>Q66/P66</f>
        <v>1</v>
      </c>
      <c r="S66" s="13" t="s">
        <v>427</v>
      </c>
    </row>
    <row r="67" spans="2:19" ht="20.25" customHeight="1" x14ac:dyDescent="0.25">
      <c r="B67" s="2" t="s">
        <v>13</v>
      </c>
      <c r="C67" s="2" t="s">
        <v>14</v>
      </c>
      <c r="D67" s="2" t="s">
        <v>337</v>
      </c>
      <c r="E67" s="2" t="s">
        <v>30</v>
      </c>
      <c r="F67" s="2" t="s">
        <v>290</v>
      </c>
      <c r="G67" s="3" t="s">
        <v>338</v>
      </c>
      <c r="H67" s="4" t="s">
        <v>231</v>
      </c>
      <c r="I67" s="2" t="s">
        <v>293</v>
      </c>
      <c r="J67" s="2" t="s">
        <v>66</v>
      </c>
      <c r="K67" s="3" t="s">
        <v>339</v>
      </c>
      <c r="L67" s="2" t="s">
        <v>340</v>
      </c>
      <c r="M67" s="3" t="s">
        <v>341</v>
      </c>
      <c r="N67" s="5" t="s">
        <v>34</v>
      </c>
      <c r="O67" s="3" t="s">
        <v>235</v>
      </c>
      <c r="P67" s="6">
        <v>46</v>
      </c>
      <c r="Q67" s="6">
        <v>45.86</v>
      </c>
      <c r="R67" s="12">
        <f t="shared" ref="R67:R72" si="8">+Q67/P67</f>
        <v>0.99695652173913041</v>
      </c>
      <c r="S67" s="13" t="s">
        <v>342</v>
      </c>
    </row>
    <row r="68" spans="2:19" ht="20.25" customHeight="1" x14ac:dyDescent="0.25">
      <c r="B68" s="2" t="s">
        <v>13</v>
      </c>
      <c r="C68" s="2" t="s">
        <v>36</v>
      </c>
      <c r="D68" s="2" t="s">
        <v>37</v>
      </c>
      <c r="E68" s="2" t="s">
        <v>30</v>
      </c>
      <c r="F68" s="2" t="s">
        <v>290</v>
      </c>
      <c r="G68" s="3" t="s">
        <v>338</v>
      </c>
      <c r="H68" s="4" t="s">
        <v>231</v>
      </c>
      <c r="I68" s="2" t="s">
        <v>293</v>
      </c>
      <c r="J68" s="2" t="s">
        <v>66</v>
      </c>
      <c r="K68" s="3" t="s">
        <v>343</v>
      </c>
      <c r="L68" s="2" t="s">
        <v>344</v>
      </c>
      <c r="M68" s="3" t="s">
        <v>345</v>
      </c>
      <c r="N68" s="5" t="s">
        <v>34</v>
      </c>
      <c r="O68" s="3" t="s">
        <v>235</v>
      </c>
      <c r="P68" s="6">
        <v>46</v>
      </c>
      <c r="Q68" s="6">
        <v>45.86</v>
      </c>
      <c r="R68" s="12">
        <f t="shared" si="8"/>
        <v>0.99695652173913041</v>
      </c>
      <c r="S68" s="13" t="s">
        <v>439</v>
      </c>
    </row>
    <row r="69" spans="2:19" ht="20.25" customHeight="1" x14ac:dyDescent="0.25">
      <c r="B69" s="2" t="s">
        <v>13</v>
      </c>
      <c r="C69" s="2" t="s">
        <v>36</v>
      </c>
      <c r="D69" s="2" t="s">
        <v>37</v>
      </c>
      <c r="E69" s="2" t="s">
        <v>30</v>
      </c>
      <c r="F69" s="2" t="s">
        <v>290</v>
      </c>
      <c r="G69" s="3" t="s">
        <v>338</v>
      </c>
      <c r="H69" s="4" t="s">
        <v>231</v>
      </c>
      <c r="I69" s="2" t="s">
        <v>20</v>
      </c>
      <c r="J69" s="2" t="s">
        <v>66</v>
      </c>
      <c r="K69" s="3" t="s">
        <v>346</v>
      </c>
      <c r="L69" s="2" t="s">
        <v>347</v>
      </c>
      <c r="M69" s="3" t="s">
        <v>348</v>
      </c>
      <c r="N69" s="5" t="s">
        <v>34</v>
      </c>
      <c r="O69" s="3" t="s">
        <v>235</v>
      </c>
      <c r="P69" s="6">
        <v>46</v>
      </c>
      <c r="Q69" s="6">
        <v>37</v>
      </c>
      <c r="R69" s="12">
        <f t="shared" si="8"/>
        <v>0.80434782608695654</v>
      </c>
      <c r="S69" s="13" t="s">
        <v>438</v>
      </c>
    </row>
    <row r="70" spans="2:19" ht="20.25" customHeight="1" x14ac:dyDescent="0.25">
      <c r="B70" s="2" t="s">
        <v>13</v>
      </c>
      <c r="C70" s="2" t="s">
        <v>14</v>
      </c>
      <c r="D70" s="2" t="s">
        <v>337</v>
      </c>
      <c r="E70" s="2" t="s">
        <v>30</v>
      </c>
      <c r="F70" s="2" t="s">
        <v>290</v>
      </c>
      <c r="G70" s="3" t="s">
        <v>338</v>
      </c>
      <c r="H70" s="4" t="s">
        <v>231</v>
      </c>
      <c r="I70" s="2" t="s">
        <v>20</v>
      </c>
      <c r="J70" s="2" t="s">
        <v>60</v>
      </c>
      <c r="K70" s="3" t="s">
        <v>349</v>
      </c>
      <c r="L70" s="2" t="s">
        <v>350</v>
      </c>
      <c r="M70" s="3" t="s">
        <v>428</v>
      </c>
      <c r="N70" s="5" t="s">
        <v>34</v>
      </c>
      <c r="O70" s="3" t="s">
        <v>235</v>
      </c>
      <c r="P70" s="6">
        <v>46</v>
      </c>
      <c r="Q70" s="6">
        <v>45.86</v>
      </c>
      <c r="R70" s="12">
        <f t="shared" si="8"/>
        <v>0.99695652173913041</v>
      </c>
      <c r="S70" s="3" t="s">
        <v>351</v>
      </c>
    </row>
    <row r="71" spans="2:19" ht="20.25" customHeight="1" x14ac:dyDescent="0.25">
      <c r="B71" s="2" t="s">
        <v>13</v>
      </c>
      <c r="C71" s="2" t="s">
        <v>36</v>
      </c>
      <c r="D71" s="2" t="s">
        <v>352</v>
      </c>
      <c r="E71" s="2" t="s">
        <v>16</v>
      </c>
      <c r="F71" s="2" t="s">
        <v>290</v>
      </c>
      <c r="G71" s="3" t="s">
        <v>353</v>
      </c>
      <c r="H71" s="4" t="s">
        <v>292</v>
      </c>
      <c r="I71" s="2" t="s">
        <v>293</v>
      </c>
      <c r="J71" s="2" t="s">
        <v>66</v>
      </c>
      <c r="K71" s="3" t="s">
        <v>354</v>
      </c>
      <c r="L71" s="2" t="s">
        <v>355</v>
      </c>
      <c r="M71" s="3" t="s">
        <v>453</v>
      </c>
      <c r="N71" s="5" t="s">
        <v>34</v>
      </c>
      <c r="O71" s="3" t="s">
        <v>235</v>
      </c>
      <c r="P71" s="6">
        <v>46</v>
      </c>
      <c r="Q71" s="6">
        <v>45.86</v>
      </c>
      <c r="R71" s="12">
        <f t="shared" si="8"/>
        <v>0.99695652173913041</v>
      </c>
      <c r="S71" s="3" t="s">
        <v>356</v>
      </c>
    </row>
    <row r="72" spans="2:19" ht="20.25" customHeight="1" x14ac:dyDescent="0.25">
      <c r="B72" s="2" t="s">
        <v>113</v>
      </c>
      <c r="C72" s="2" t="s">
        <v>114</v>
      </c>
      <c r="D72" s="2" t="s">
        <v>115</v>
      </c>
      <c r="E72" s="2" t="s">
        <v>30</v>
      </c>
      <c r="F72" s="2" t="s">
        <v>290</v>
      </c>
      <c r="G72" s="3" t="s">
        <v>353</v>
      </c>
      <c r="H72" s="4" t="s">
        <v>231</v>
      </c>
      <c r="I72" s="2" t="s">
        <v>293</v>
      </c>
      <c r="J72" s="2" t="s">
        <v>66</v>
      </c>
      <c r="K72" s="3" t="s">
        <v>357</v>
      </c>
      <c r="L72" s="2" t="s">
        <v>358</v>
      </c>
      <c r="M72" s="3" t="s">
        <v>359</v>
      </c>
      <c r="N72" s="5" t="s">
        <v>48</v>
      </c>
      <c r="O72" s="3" t="s">
        <v>235</v>
      </c>
      <c r="P72" s="11">
        <v>100</v>
      </c>
      <c r="Q72" s="11">
        <v>80</v>
      </c>
      <c r="R72" s="15">
        <f t="shared" si="8"/>
        <v>0.8</v>
      </c>
      <c r="S72" s="3" t="s">
        <v>360</v>
      </c>
    </row>
    <row r="73" spans="2:19" ht="20.25" customHeight="1" x14ac:dyDescent="0.25">
      <c r="B73" s="2" t="s">
        <v>13</v>
      </c>
      <c r="C73" s="2" t="s">
        <v>14</v>
      </c>
      <c r="D73" s="2" t="s">
        <v>361</v>
      </c>
      <c r="E73" s="2" t="s">
        <v>30</v>
      </c>
      <c r="F73" s="2" t="s">
        <v>362</v>
      </c>
      <c r="G73" s="3" t="s">
        <v>363</v>
      </c>
      <c r="H73" s="4" t="s">
        <v>310</v>
      </c>
      <c r="I73" s="2" t="s">
        <v>364</v>
      </c>
      <c r="J73" s="2" t="s">
        <v>60</v>
      </c>
      <c r="K73" s="3" t="s">
        <v>365</v>
      </c>
      <c r="L73" s="2" t="s">
        <v>366</v>
      </c>
      <c r="M73" s="3" t="s">
        <v>367</v>
      </c>
      <c r="N73" s="5" t="s">
        <v>34</v>
      </c>
      <c r="O73" s="3" t="s">
        <v>313</v>
      </c>
      <c r="P73" s="6">
        <v>45</v>
      </c>
      <c r="Q73" s="6">
        <v>45</v>
      </c>
      <c r="R73" s="10">
        <f>Q73/P73</f>
        <v>1</v>
      </c>
      <c r="S73" s="8" t="s">
        <v>393</v>
      </c>
    </row>
    <row r="74" spans="2:19" ht="20.25" customHeight="1" x14ac:dyDescent="0.25">
      <c r="B74" s="2" t="s">
        <v>13</v>
      </c>
      <c r="C74" s="2" t="s">
        <v>14</v>
      </c>
      <c r="D74" s="2" t="s">
        <v>368</v>
      </c>
      <c r="E74" s="2" t="s">
        <v>30</v>
      </c>
      <c r="F74" s="2" t="s">
        <v>362</v>
      </c>
      <c r="G74" s="3" t="s">
        <v>363</v>
      </c>
      <c r="H74" s="4" t="s">
        <v>310</v>
      </c>
      <c r="I74" s="2" t="s">
        <v>20</v>
      </c>
      <c r="J74" s="2" t="s">
        <v>60</v>
      </c>
      <c r="K74" s="3" t="s">
        <v>369</v>
      </c>
      <c r="L74" s="2" t="s">
        <v>370</v>
      </c>
      <c r="M74" s="3" t="s">
        <v>429</v>
      </c>
      <c r="N74" s="5" t="s">
        <v>34</v>
      </c>
      <c r="O74" s="3" t="s">
        <v>313</v>
      </c>
      <c r="P74" s="6">
        <v>35</v>
      </c>
      <c r="Q74" s="6">
        <v>35</v>
      </c>
      <c r="R74" s="10">
        <f>Q74/P74</f>
        <v>1</v>
      </c>
      <c r="S74" s="3" t="s">
        <v>371</v>
      </c>
    </row>
    <row r="75" spans="2:19" ht="20.25" customHeight="1" x14ac:dyDescent="0.25">
      <c r="B75" s="2" t="s">
        <v>13</v>
      </c>
      <c r="C75" s="2" t="s">
        <v>14</v>
      </c>
      <c r="D75" s="2" t="s">
        <v>368</v>
      </c>
      <c r="E75" s="2" t="s">
        <v>30</v>
      </c>
      <c r="F75" s="2" t="s">
        <v>362</v>
      </c>
      <c r="G75" s="3" t="s">
        <v>363</v>
      </c>
      <c r="H75" s="4" t="s">
        <v>310</v>
      </c>
      <c r="I75" s="2" t="s">
        <v>20</v>
      </c>
      <c r="J75" s="2" t="s">
        <v>60</v>
      </c>
      <c r="K75" s="3" t="s">
        <v>372</v>
      </c>
      <c r="L75" s="2" t="s">
        <v>373</v>
      </c>
      <c r="M75" s="3" t="s">
        <v>374</v>
      </c>
      <c r="N75" s="5" t="s">
        <v>34</v>
      </c>
      <c r="O75" s="3" t="s">
        <v>313</v>
      </c>
      <c r="P75" s="6">
        <v>50</v>
      </c>
      <c r="Q75" s="6">
        <v>50</v>
      </c>
      <c r="R75" s="10">
        <f>Q75/P75</f>
        <v>1</v>
      </c>
      <c r="S75" s="3" t="s">
        <v>375</v>
      </c>
    </row>
    <row r="76" spans="2:19" ht="20.25" customHeight="1" x14ac:dyDescent="0.25">
      <c r="B76" s="2" t="s">
        <v>27</v>
      </c>
      <c r="C76" s="2" t="s">
        <v>278</v>
      </c>
      <c r="D76" s="2" t="s">
        <v>376</v>
      </c>
      <c r="E76" s="2" t="s">
        <v>30</v>
      </c>
      <c r="F76" s="2" t="s">
        <v>362</v>
      </c>
      <c r="G76" s="3" t="s">
        <v>363</v>
      </c>
      <c r="H76" s="4" t="s">
        <v>310</v>
      </c>
      <c r="I76" s="2" t="s">
        <v>224</v>
      </c>
      <c r="J76" s="2" t="s">
        <v>224</v>
      </c>
      <c r="K76" s="3" t="s">
        <v>377</v>
      </c>
      <c r="L76" s="2" t="s">
        <v>378</v>
      </c>
      <c r="M76" s="3" t="s">
        <v>430</v>
      </c>
      <c r="N76" s="5" t="s">
        <v>34</v>
      </c>
      <c r="O76" s="3" t="s">
        <v>313</v>
      </c>
      <c r="P76" s="6">
        <v>41</v>
      </c>
      <c r="Q76" s="6">
        <v>41</v>
      </c>
      <c r="R76" s="10">
        <f t="shared" ref="R76:R77" si="9">Q76/P76</f>
        <v>1</v>
      </c>
      <c r="S76" s="3" t="s">
        <v>379</v>
      </c>
    </row>
    <row r="77" spans="2:19" ht="24.75" customHeight="1" x14ac:dyDescent="0.25">
      <c r="B77" s="2" t="s">
        <v>13</v>
      </c>
      <c r="C77" s="2" t="s">
        <v>14</v>
      </c>
      <c r="D77" s="2" t="s">
        <v>368</v>
      </c>
      <c r="E77" s="2" t="s">
        <v>30</v>
      </c>
      <c r="F77" s="2" t="s">
        <v>362</v>
      </c>
      <c r="G77" s="3" t="s">
        <v>380</v>
      </c>
      <c r="H77" s="4" t="s">
        <v>310</v>
      </c>
      <c r="I77" s="2" t="s">
        <v>20</v>
      </c>
      <c r="J77" s="2" t="s">
        <v>60</v>
      </c>
      <c r="K77" s="3" t="s">
        <v>381</v>
      </c>
      <c r="L77" s="2" t="s">
        <v>382</v>
      </c>
      <c r="M77" s="3" t="s">
        <v>383</v>
      </c>
      <c r="N77" s="5" t="s">
        <v>34</v>
      </c>
      <c r="O77" s="3" t="s">
        <v>313</v>
      </c>
      <c r="P77" s="6">
        <v>45</v>
      </c>
      <c r="Q77" s="6">
        <v>30.25</v>
      </c>
      <c r="R77" s="10">
        <f t="shared" si="9"/>
        <v>0.67222222222222228</v>
      </c>
      <c r="S77" s="3" t="s">
        <v>384</v>
      </c>
    </row>
  </sheetData>
  <autoFilter ref="B1:S77"/>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Yemilec Montenegro Velandia</cp:lastModifiedBy>
  <dcterms:created xsi:type="dcterms:W3CDTF">2022-07-08T21:00:08Z</dcterms:created>
  <dcterms:modified xsi:type="dcterms:W3CDTF">2022-07-25T15:44:42Z</dcterms:modified>
</cp:coreProperties>
</file>