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ERU 2020\Plan de Contratación Segundo Semestre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1" i="1"/>
  <c r="B31" i="1" l="1"/>
  <c r="B23" i="1"/>
  <c r="B15" i="1"/>
  <c r="B10" i="1"/>
  <c r="B4" i="1"/>
  <c r="B6" i="1" s="1"/>
  <c r="B33" i="1" l="1"/>
</calcChain>
</file>

<file path=xl/sharedStrings.xml><?xml version="1.0" encoding="utf-8"?>
<sst xmlns="http://schemas.openxmlformats.org/spreadsheetml/2006/main" count="32" uniqueCount="32">
  <si>
    <t>DETALLE INVERSIÓN</t>
  </si>
  <si>
    <t>Apoyo profesional y técnico para la formulación de proyectos</t>
  </si>
  <si>
    <t>Estudios formulación de proyectos</t>
  </si>
  <si>
    <t>Caja Menor Formulación de proyectos</t>
  </si>
  <si>
    <t>FORMULACIÓN, GESTIÓN Y ESTRUCTURACIÓN DE PROYECTOS DE DESARROLLO, REVITRALIZACIÓN O RENOVACIÓN URBANA BOGOTÁ</t>
  </si>
  <si>
    <t>Apoyo profesional y técnico para gestión de suelo</t>
  </si>
  <si>
    <t xml:space="preserve">Caja Menor para adquisición de predios </t>
  </si>
  <si>
    <t>Transferencia Recuros 553/2018 Obligados VIS/VIP</t>
  </si>
  <si>
    <t>ADQUISICIÓN Y GESTIÓN DE SUELO BOGOTÁ</t>
  </si>
  <si>
    <t xml:space="preserve">Seguimiento a la ejecución del PEMP del Complejo Hospitalario San Juan de Dios </t>
  </si>
  <si>
    <t>Obras de conservación, recuperación, transformación o actualización de zonas o edificaciones</t>
  </si>
  <si>
    <t>Estudios y diseños para conservación, recuperación, transformación o actualización de zonas o edificaciones</t>
  </si>
  <si>
    <t>Estructuración modelo jurídico administrativo del CHSJD - Plan Especial de Manejo y Protección</t>
  </si>
  <si>
    <t>CONTRIBUCIÓN A LA RECUPERACIÓN DEL COMPLEJO HOSPITALARIO SAN JUAN DE DIOS - CHSJD BOGOTÁ</t>
  </si>
  <si>
    <t>Recorte Presupuestal</t>
  </si>
  <si>
    <t>DESARROLLO DE PROYECTOS Y GESTIÓN INMOBILIARIA BOGOTÁ</t>
  </si>
  <si>
    <t>Apoyo profesional institucional</t>
  </si>
  <si>
    <t>Gobernanza Corporativa</t>
  </si>
  <si>
    <t>Estrategia de Talento Humano</t>
  </si>
  <si>
    <t>FORTALECIMIENTO INSTITUCIONAL ERU BOGOTÁ</t>
  </si>
  <si>
    <t xml:space="preserve">PRESUPUESTO PROYECTADO </t>
  </si>
  <si>
    <t xml:space="preserve">Comercialización de predios y proyectos </t>
  </si>
  <si>
    <t>Optimización de gestión fiduciaria</t>
  </si>
  <si>
    <t xml:space="preserve">Obras de urbanismo, trámites de licencias </t>
  </si>
  <si>
    <t>Entrega de viviendas VIS y VIP generadas en el marco de los proyectos que ejecuta la empresa</t>
  </si>
  <si>
    <t>Coordinación y apoyo profesional y técnico para la gestión inmobiliaria y desarrollo de proyectos</t>
  </si>
  <si>
    <t>Modelo Integrado de Planeación y Gestión MIPG y PIGA</t>
  </si>
  <si>
    <t>Estrategia de comunicaciones y estrategia de participación</t>
  </si>
  <si>
    <t xml:space="preserve">Actualización Infraestructura TIC (hardware y software) </t>
  </si>
  <si>
    <t>Aduisición y puesta en marcha Sistema Integral y SGDA</t>
  </si>
  <si>
    <t>Administración y mantenimiento de predios</t>
  </si>
  <si>
    <t>PLAN DE INVERSIÓN
SEGUNDO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</si>
</sst>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  <numFmt numFmtId="165" formatCode="[$$-240A]#,##0;[Red]&quot;(&quot;[$$-240A]#,##0&quot;)&quot;"/>
    <numFmt numFmtId="167" formatCode="dd/mm/yy;@"/>
    <numFmt numFmtId="169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22222"/>
      <name val="Verdana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3" fillId="2" borderId="2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165" fontId="6" fillId="3" borderId="3" xfId="2" applyNumberFormat="1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/>
    <xf numFmtId="165" fontId="0" fillId="0" borderId="3" xfId="2" applyNumberFormat="1" applyFont="1" applyFill="1" applyBorder="1" applyAlignment="1">
      <alignment horizontal="left" vertical="center" wrapText="1"/>
    </xf>
    <xf numFmtId="165" fontId="0" fillId="0" borderId="5" xfId="2" applyNumberFormat="1" applyFont="1" applyBorder="1" applyAlignment="1">
      <alignment horizontal="left" vertical="center" wrapText="1"/>
    </xf>
    <xf numFmtId="165" fontId="0" fillId="0" borderId="3" xfId="2" applyNumberFormat="1" applyFont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vertical="center" wrapText="1"/>
    </xf>
    <xf numFmtId="3" fontId="0" fillId="0" borderId="3" xfId="3" applyNumberFormat="1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vertical="center" wrapText="1"/>
    </xf>
    <xf numFmtId="0" fontId="4" fillId="4" borderId="0" xfId="0" applyFont="1" applyFill="1"/>
    <xf numFmtId="0" fontId="1" fillId="3" borderId="0" xfId="2" applyFont="1" applyFill="1" applyAlignment="1">
      <alignment wrapText="1"/>
    </xf>
    <xf numFmtId="3" fontId="1" fillId="3" borderId="0" xfId="2" applyNumberFormat="1" applyFont="1" applyFill="1" applyAlignment="1">
      <alignment horizontal="center"/>
    </xf>
    <xf numFmtId="167" fontId="1" fillId="3" borderId="0" xfId="2" applyNumberFormat="1" applyFont="1" applyFill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2" applyFont="1" applyFill="1"/>
    <xf numFmtId="0" fontId="1" fillId="3" borderId="0" xfId="2" applyFont="1" applyFill="1"/>
    <xf numFmtId="3" fontId="8" fillId="0" borderId="0" xfId="0" applyNumberFormat="1" applyFont="1"/>
    <xf numFmtId="0" fontId="0" fillId="0" borderId="3" xfId="2" applyFont="1" applyFill="1" applyBorder="1" applyAlignment="1">
      <alignment vertical="center" wrapText="1"/>
    </xf>
    <xf numFmtId="169" fontId="1" fillId="0" borderId="3" xfId="4" applyNumberFormat="1" applyFont="1" applyBorder="1" applyAlignment="1">
      <alignment vertical="center" wrapText="1"/>
    </xf>
    <xf numFmtId="169" fontId="1" fillId="3" borderId="3" xfId="4" applyNumberFormat="1" applyFont="1" applyFill="1" applyBorder="1" applyAlignment="1">
      <alignment vertical="center" wrapText="1"/>
    </xf>
    <xf numFmtId="169" fontId="3" fillId="2" borderId="3" xfId="4" applyNumberFormat="1" applyFont="1" applyFill="1" applyBorder="1" applyAlignment="1">
      <alignment vertical="center" wrapText="1"/>
    </xf>
    <xf numFmtId="169" fontId="1" fillId="0" borderId="3" xfId="4" applyNumberFormat="1" applyFont="1" applyFill="1" applyBorder="1" applyAlignment="1">
      <alignment horizontal="right" vertical="center" wrapText="1"/>
    </xf>
    <xf numFmtId="169" fontId="0" fillId="0" borderId="3" xfId="4" applyNumberFormat="1" applyFont="1" applyFill="1" applyBorder="1" applyAlignment="1">
      <alignment vertical="center" wrapText="1"/>
    </xf>
    <xf numFmtId="169" fontId="1" fillId="0" borderId="3" xfId="4" applyNumberFormat="1" applyFont="1" applyFill="1" applyBorder="1" applyAlignment="1">
      <alignment vertical="center" wrapText="1"/>
    </xf>
    <xf numFmtId="169" fontId="3" fillId="0" borderId="0" xfId="0" applyNumberFormat="1" applyFont="1"/>
    <xf numFmtId="169" fontId="2" fillId="4" borderId="0" xfId="4" applyNumberFormat="1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">
    <cellStyle name="Moneda" xfId="4" builtinId="4"/>
    <cellStyle name="Moneda 14" xfId="3"/>
    <cellStyle name="Moneda 2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3019425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1788C7-FDDF-EE44-9A77-965E3FAFED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3019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A21" sqref="A21"/>
    </sheetView>
  </sheetViews>
  <sheetFormatPr baseColWidth="10" defaultColWidth="11.42578125" defaultRowHeight="15" x14ac:dyDescent="0.25"/>
  <cols>
    <col min="1" max="1" width="95.7109375" style="18" customWidth="1"/>
    <col min="2" max="2" width="28.140625" style="19" customWidth="1"/>
    <col min="3" max="3" width="26" style="20" customWidth="1"/>
    <col min="4" max="4" width="21.28515625" style="20" customWidth="1"/>
    <col min="5" max="5" width="40.28515625" style="21" customWidth="1"/>
    <col min="6" max="6" width="10.7109375" style="22" customWidth="1"/>
    <col min="7" max="7" width="14.140625" style="22" bestFit="1" customWidth="1"/>
    <col min="8" max="8" width="24" style="22" customWidth="1"/>
    <col min="9" max="9" width="18.42578125" style="22" customWidth="1"/>
    <col min="10" max="11" width="26.7109375" style="22" customWidth="1"/>
    <col min="12" max="12" width="22" style="22" customWidth="1"/>
    <col min="13" max="13" width="26.140625" style="22" customWidth="1"/>
    <col min="14" max="14" width="22.85546875" style="22" customWidth="1"/>
    <col min="15" max="17" width="11.42578125" style="22"/>
    <col min="18" max="172" width="11.42578125" style="23"/>
    <col min="173" max="173" width="26.42578125" style="23" customWidth="1"/>
    <col min="174" max="174" width="18.7109375" style="23" customWidth="1"/>
    <col min="175" max="175" width="23.5703125" style="23" customWidth="1"/>
    <col min="176" max="176" width="37.5703125" style="23" customWidth="1"/>
    <col min="177" max="177" width="26.7109375" style="23" customWidth="1"/>
    <col min="178" max="178" width="32.42578125" style="23" customWidth="1"/>
    <col min="179" max="179" width="9.42578125" style="23" customWidth="1"/>
    <col min="180" max="180" width="41.42578125" style="23" customWidth="1"/>
    <col min="181" max="181" width="30.7109375" style="23" customWidth="1"/>
    <col min="182" max="182" width="7.5703125" style="23" customWidth="1"/>
    <col min="183" max="183" width="33.85546875" style="23" customWidth="1"/>
    <col min="184" max="184" width="22.42578125" style="23" customWidth="1"/>
    <col min="185" max="186" width="30.140625" style="23" customWidth="1"/>
    <col min="187" max="187" width="0" style="23" hidden="1" customWidth="1"/>
    <col min="188" max="188" width="19.5703125" style="23" bestFit="1" customWidth="1"/>
    <col min="189" max="428" width="11.42578125" style="23"/>
    <col min="429" max="429" width="26.42578125" style="23" customWidth="1"/>
    <col min="430" max="430" width="18.7109375" style="23" customWidth="1"/>
    <col min="431" max="431" width="23.5703125" style="23" customWidth="1"/>
    <col min="432" max="432" width="37.5703125" style="23" customWidth="1"/>
    <col min="433" max="433" width="26.7109375" style="23" customWidth="1"/>
    <col min="434" max="434" width="32.42578125" style="23" customWidth="1"/>
    <col min="435" max="435" width="9.42578125" style="23" customWidth="1"/>
    <col min="436" max="436" width="41.42578125" style="23" customWidth="1"/>
    <col min="437" max="437" width="30.7109375" style="23" customWidth="1"/>
    <col min="438" max="438" width="7.5703125" style="23" customWidth="1"/>
    <col min="439" max="439" width="33.85546875" style="23" customWidth="1"/>
    <col min="440" max="440" width="22.42578125" style="23" customWidth="1"/>
    <col min="441" max="442" width="30.140625" style="23" customWidth="1"/>
    <col min="443" max="443" width="0" style="23" hidden="1" customWidth="1"/>
    <col min="444" max="444" width="19.5703125" style="23" bestFit="1" customWidth="1"/>
    <col min="445" max="684" width="11.42578125" style="23"/>
    <col min="685" max="685" width="26.42578125" style="23" customWidth="1"/>
    <col min="686" max="686" width="18.7109375" style="23" customWidth="1"/>
    <col min="687" max="687" width="23.5703125" style="23" customWidth="1"/>
    <col min="688" max="688" width="37.5703125" style="23" customWidth="1"/>
    <col min="689" max="689" width="26.7109375" style="23" customWidth="1"/>
    <col min="690" max="690" width="32.42578125" style="23" customWidth="1"/>
    <col min="691" max="691" width="9.42578125" style="23" customWidth="1"/>
    <col min="692" max="692" width="41.42578125" style="23" customWidth="1"/>
    <col min="693" max="693" width="30.7109375" style="23" customWidth="1"/>
    <col min="694" max="694" width="7.5703125" style="23" customWidth="1"/>
    <col min="695" max="695" width="33.85546875" style="23" customWidth="1"/>
    <col min="696" max="696" width="22.42578125" style="23" customWidth="1"/>
    <col min="697" max="698" width="30.140625" style="23" customWidth="1"/>
    <col min="699" max="699" width="0" style="23" hidden="1" customWidth="1"/>
    <col min="700" max="700" width="19.5703125" style="23" bestFit="1" customWidth="1"/>
    <col min="701" max="940" width="11.42578125" style="23"/>
    <col min="941" max="941" width="26.42578125" style="23" customWidth="1"/>
    <col min="942" max="942" width="18.7109375" style="23" customWidth="1"/>
    <col min="943" max="943" width="23.5703125" style="23" customWidth="1"/>
    <col min="944" max="944" width="37.5703125" style="23" customWidth="1"/>
    <col min="945" max="945" width="26.7109375" style="23" customWidth="1"/>
    <col min="946" max="946" width="32.42578125" style="23" customWidth="1"/>
    <col min="947" max="947" width="9.42578125" style="23" customWidth="1"/>
    <col min="948" max="948" width="41.42578125" style="23" customWidth="1"/>
    <col min="949" max="949" width="30.7109375" style="23" customWidth="1"/>
    <col min="950" max="950" width="7.5703125" style="23" customWidth="1"/>
    <col min="951" max="951" width="33.85546875" style="23" customWidth="1"/>
    <col min="952" max="952" width="22.42578125" style="23" customWidth="1"/>
    <col min="953" max="954" width="30.140625" style="23" customWidth="1"/>
    <col min="955" max="955" width="0" style="23" hidden="1" customWidth="1"/>
    <col min="956" max="956" width="19.5703125" style="23" bestFit="1" customWidth="1"/>
    <col min="957" max="1196" width="11.42578125" style="23"/>
    <col min="1197" max="1197" width="26.42578125" style="23" customWidth="1"/>
    <col min="1198" max="1198" width="18.7109375" style="23" customWidth="1"/>
    <col min="1199" max="1199" width="23.5703125" style="23" customWidth="1"/>
    <col min="1200" max="1200" width="37.5703125" style="23" customWidth="1"/>
    <col min="1201" max="1201" width="26.7109375" style="23" customWidth="1"/>
    <col min="1202" max="1202" width="32.42578125" style="23" customWidth="1"/>
    <col min="1203" max="1203" width="9.42578125" style="23" customWidth="1"/>
    <col min="1204" max="1204" width="41.42578125" style="23" customWidth="1"/>
    <col min="1205" max="1205" width="30.7109375" style="23" customWidth="1"/>
    <col min="1206" max="1206" width="7.5703125" style="23" customWidth="1"/>
    <col min="1207" max="1207" width="33.85546875" style="23" customWidth="1"/>
    <col min="1208" max="1208" width="22.42578125" style="23" customWidth="1"/>
    <col min="1209" max="1210" width="30.140625" style="23" customWidth="1"/>
    <col min="1211" max="1211" width="0" style="23" hidden="1" customWidth="1"/>
    <col min="1212" max="1212" width="19.5703125" style="23" bestFit="1" customWidth="1"/>
    <col min="1213" max="1452" width="11.42578125" style="23"/>
    <col min="1453" max="1453" width="26.42578125" style="23" customWidth="1"/>
    <col min="1454" max="1454" width="18.7109375" style="23" customWidth="1"/>
    <col min="1455" max="1455" width="23.5703125" style="23" customWidth="1"/>
    <col min="1456" max="1456" width="37.5703125" style="23" customWidth="1"/>
    <col min="1457" max="1457" width="26.7109375" style="23" customWidth="1"/>
    <col min="1458" max="1458" width="32.42578125" style="23" customWidth="1"/>
    <col min="1459" max="1459" width="9.42578125" style="23" customWidth="1"/>
    <col min="1460" max="1460" width="41.42578125" style="23" customWidth="1"/>
    <col min="1461" max="1461" width="30.7109375" style="23" customWidth="1"/>
    <col min="1462" max="1462" width="7.5703125" style="23" customWidth="1"/>
    <col min="1463" max="1463" width="33.85546875" style="23" customWidth="1"/>
    <col min="1464" max="1464" width="22.42578125" style="23" customWidth="1"/>
    <col min="1465" max="1466" width="30.140625" style="23" customWidth="1"/>
    <col min="1467" max="1467" width="0" style="23" hidden="1" customWidth="1"/>
    <col min="1468" max="1468" width="19.5703125" style="23" bestFit="1" customWidth="1"/>
    <col min="1469" max="1708" width="11.42578125" style="23"/>
    <col min="1709" max="1709" width="26.42578125" style="23" customWidth="1"/>
    <col min="1710" max="1710" width="18.7109375" style="23" customWidth="1"/>
    <col min="1711" max="1711" width="23.5703125" style="23" customWidth="1"/>
    <col min="1712" max="1712" width="37.5703125" style="23" customWidth="1"/>
    <col min="1713" max="1713" width="26.7109375" style="23" customWidth="1"/>
    <col min="1714" max="1714" width="32.42578125" style="23" customWidth="1"/>
    <col min="1715" max="1715" width="9.42578125" style="23" customWidth="1"/>
    <col min="1716" max="1716" width="41.42578125" style="23" customWidth="1"/>
    <col min="1717" max="1717" width="30.7109375" style="23" customWidth="1"/>
    <col min="1718" max="1718" width="7.5703125" style="23" customWidth="1"/>
    <col min="1719" max="1719" width="33.85546875" style="23" customWidth="1"/>
    <col min="1720" max="1720" width="22.42578125" style="23" customWidth="1"/>
    <col min="1721" max="1722" width="30.140625" style="23" customWidth="1"/>
    <col min="1723" max="1723" width="0" style="23" hidden="1" customWidth="1"/>
    <col min="1724" max="1724" width="19.5703125" style="23" bestFit="1" customWidth="1"/>
    <col min="1725" max="1964" width="11.42578125" style="23"/>
    <col min="1965" max="1965" width="26.42578125" style="23" customWidth="1"/>
    <col min="1966" max="1966" width="18.7109375" style="23" customWidth="1"/>
    <col min="1967" max="1967" width="23.5703125" style="23" customWidth="1"/>
    <col min="1968" max="1968" width="37.5703125" style="23" customWidth="1"/>
    <col min="1969" max="1969" width="26.7109375" style="23" customWidth="1"/>
    <col min="1970" max="1970" width="32.42578125" style="23" customWidth="1"/>
    <col min="1971" max="1971" width="9.42578125" style="23" customWidth="1"/>
    <col min="1972" max="1972" width="41.42578125" style="23" customWidth="1"/>
    <col min="1973" max="1973" width="30.7109375" style="23" customWidth="1"/>
    <col min="1974" max="1974" width="7.5703125" style="23" customWidth="1"/>
    <col min="1975" max="1975" width="33.85546875" style="23" customWidth="1"/>
    <col min="1976" max="1976" width="22.42578125" style="23" customWidth="1"/>
    <col min="1977" max="1978" width="30.140625" style="23" customWidth="1"/>
    <col min="1979" max="1979" width="0" style="23" hidden="1" customWidth="1"/>
    <col min="1980" max="1980" width="19.5703125" style="23" bestFit="1" customWidth="1"/>
    <col min="1981" max="2220" width="11.42578125" style="23"/>
    <col min="2221" max="2221" width="26.42578125" style="23" customWidth="1"/>
    <col min="2222" max="2222" width="18.7109375" style="23" customWidth="1"/>
    <col min="2223" max="2223" width="23.5703125" style="23" customWidth="1"/>
    <col min="2224" max="2224" width="37.5703125" style="23" customWidth="1"/>
    <col min="2225" max="2225" width="26.7109375" style="23" customWidth="1"/>
    <col min="2226" max="2226" width="32.42578125" style="23" customWidth="1"/>
    <col min="2227" max="2227" width="9.42578125" style="23" customWidth="1"/>
    <col min="2228" max="2228" width="41.42578125" style="23" customWidth="1"/>
    <col min="2229" max="2229" width="30.7109375" style="23" customWidth="1"/>
    <col min="2230" max="2230" width="7.5703125" style="23" customWidth="1"/>
    <col min="2231" max="2231" width="33.85546875" style="23" customWidth="1"/>
    <col min="2232" max="2232" width="22.42578125" style="23" customWidth="1"/>
    <col min="2233" max="2234" width="30.140625" style="23" customWidth="1"/>
    <col min="2235" max="2235" width="0" style="23" hidden="1" customWidth="1"/>
    <col min="2236" max="2236" width="19.5703125" style="23" bestFit="1" customWidth="1"/>
    <col min="2237" max="2476" width="11.42578125" style="23"/>
    <col min="2477" max="2477" width="26.42578125" style="23" customWidth="1"/>
    <col min="2478" max="2478" width="18.7109375" style="23" customWidth="1"/>
    <col min="2479" max="2479" width="23.5703125" style="23" customWidth="1"/>
    <col min="2480" max="2480" width="37.5703125" style="23" customWidth="1"/>
    <col min="2481" max="2481" width="26.7109375" style="23" customWidth="1"/>
    <col min="2482" max="2482" width="32.42578125" style="23" customWidth="1"/>
    <col min="2483" max="2483" width="9.42578125" style="23" customWidth="1"/>
    <col min="2484" max="2484" width="41.42578125" style="23" customWidth="1"/>
    <col min="2485" max="2485" width="30.7109375" style="23" customWidth="1"/>
    <col min="2486" max="2486" width="7.5703125" style="23" customWidth="1"/>
    <col min="2487" max="2487" width="33.85546875" style="23" customWidth="1"/>
    <col min="2488" max="2488" width="22.42578125" style="23" customWidth="1"/>
    <col min="2489" max="2490" width="30.140625" style="23" customWidth="1"/>
    <col min="2491" max="2491" width="0" style="23" hidden="1" customWidth="1"/>
    <col min="2492" max="2492" width="19.5703125" style="23" bestFit="1" customWidth="1"/>
    <col min="2493" max="2732" width="11.42578125" style="23"/>
    <col min="2733" max="2733" width="26.42578125" style="23" customWidth="1"/>
    <col min="2734" max="2734" width="18.7109375" style="23" customWidth="1"/>
    <col min="2735" max="2735" width="23.5703125" style="23" customWidth="1"/>
    <col min="2736" max="2736" width="37.5703125" style="23" customWidth="1"/>
    <col min="2737" max="2737" width="26.7109375" style="23" customWidth="1"/>
    <col min="2738" max="2738" width="32.42578125" style="23" customWidth="1"/>
    <col min="2739" max="2739" width="9.42578125" style="23" customWidth="1"/>
    <col min="2740" max="2740" width="41.42578125" style="23" customWidth="1"/>
    <col min="2741" max="2741" width="30.7109375" style="23" customWidth="1"/>
    <col min="2742" max="2742" width="7.5703125" style="23" customWidth="1"/>
    <col min="2743" max="2743" width="33.85546875" style="23" customWidth="1"/>
    <col min="2744" max="2744" width="22.42578125" style="23" customWidth="1"/>
    <col min="2745" max="2746" width="30.140625" style="23" customWidth="1"/>
    <col min="2747" max="2747" width="0" style="23" hidden="1" customWidth="1"/>
    <col min="2748" max="2748" width="19.5703125" style="23" bestFit="1" customWidth="1"/>
    <col min="2749" max="2988" width="11.42578125" style="23"/>
    <col min="2989" max="2989" width="26.42578125" style="23" customWidth="1"/>
    <col min="2990" max="2990" width="18.7109375" style="23" customWidth="1"/>
    <col min="2991" max="2991" width="23.5703125" style="23" customWidth="1"/>
    <col min="2992" max="2992" width="37.5703125" style="23" customWidth="1"/>
    <col min="2993" max="2993" width="26.7109375" style="23" customWidth="1"/>
    <col min="2994" max="2994" width="32.42578125" style="23" customWidth="1"/>
    <col min="2995" max="2995" width="9.42578125" style="23" customWidth="1"/>
    <col min="2996" max="2996" width="41.42578125" style="23" customWidth="1"/>
    <col min="2997" max="2997" width="30.7109375" style="23" customWidth="1"/>
    <col min="2998" max="2998" width="7.5703125" style="23" customWidth="1"/>
    <col min="2999" max="2999" width="33.85546875" style="23" customWidth="1"/>
    <col min="3000" max="3000" width="22.42578125" style="23" customWidth="1"/>
    <col min="3001" max="3002" width="30.140625" style="23" customWidth="1"/>
    <col min="3003" max="3003" width="0" style="23" hidden="1" customWidth="1"/>
    <col min="3004" max="3004" width="19.5703125" style="23" bestFit="1" customWidth="1"/>
    <col min="3005" max="3244" width="11.42578125" style="23"/>
    <col min="3245" max="3245" width="26.42578125" style="23" customWidth="1"/>
    <col min="3246" max="3246" width="18.7109375" style="23" customWidth="1"/>
    <col min="3247" max="3247" width="23.5703125" style="23" customWidth="1"/>
    <col min="3248" max="3248" width="37.5703125" style="23" customWidth="1"/>
    <col min="3249" max="3249" width="26.7109375" style="23" customWidth="1"/>
    <col min="3250" max="3250" width="32.42578125" style="23" customWidth="1"/>
    <col min="3251" max="3251" width="9.42578125" style="23" customWidth="1"/>
    <col min="3252" max="3252" width="41.42578125" style="23" customWidth="1"/>
    <col min="3253" max="3253" width="30.7109375" style="23" customWidth="1"/>
    <col min="3254" max="3254" width="7.5703125" style="23" customWidth="1"/>
    <col min="3255" max="3255" width="33.85546875" style="23" customWidth="1"/>
    <col min="3256" max="3256" width="22.42578125" style="23" customWidth="1"/>
    <col min="3257" max="3258" width="30.140625" style="23" customWidth="1"/>
    <col min="3259" max="3259" width="0" style="23" hidden="1" customWidth="1"/>
    <col min="3260" max="3260" width="19.5703125" style="23" bestFit="1" customWidth="1"/>
    <col min="3261" max="3500" width="11.42578125" style="23"/>
    <col min="3501" max="3501" width="26.42578125" style="23" customWidth="1"/>
    <col min="3502" max="3502" width="18.7109375" style="23" customWidth="1"/>
    <col min="3503" max="3503" width="23.5703125" style="23" customWidth="1"/>
    <col min="3504" max="3504" width="37.5703125" style="23" customWidth="1"/>
    <col min="3505" max="3505" width="26.7109375" style="23" customWidth="1"/>
    <col min="3506" max="3506" width="32.42578125" style="23" customWidth="1"/>
    <col min="3507" max="3507" width="9.42578125" style="23" customWidth="1"/>
    <col min="3508" max="3508" width="41.42578125" style="23" customWidth="1"/>
    <col min="3509" max="3509" width="30.7109375" style="23" customWidth="1"/>
    <col min="3510" max="3510" width="7.5703125" style="23" customWidth="1"/>
    <col min="3511" max="3511" width="33.85546875" style="23" customWidth="1"/>
    <col min="3512" max="3512" width="22.42578125" style="23" customWidth="1"/>
    <col min="3513" max="3514" width="30.140625" style="23" customWidth="1"/>
    <col min="3515" max="3515" width="0" style="23" hidden="1" customWidth="1"/>
    <col min="3516" max="3516" width="19.5703125" style="23" bestFit="1" customWidth="1"/>
    <col min="3517" max="3756" width="11.42578125" style="23"/>
    <col min="3757" max="3757" width="26.42578125" style="23" customWidth="1"/>
    <col min="3758" max="3758" width="18.7109375" style="23" customWidth="1"/>
    <col min="3759" max="3759" width="23.5703125" style="23" customWidth="1"/>
    <col min="3760" max="3760" width="37.5703125" style="23" customWidth="1"/>
    <col min="3761" max="3761" width="26.7109375" style="23" customWidth="1"/>
    <col min="3762" max="3762" width="32.42578125" style="23" customWidth="1"/>
    <col min="3763" max="3763" width="9.42578125" style="23" customWidth="1"/>
    <col min="3764" max="3764" width="41.42578125" style="23" customWidth="1"/>
    <col min="3765" max="3765" width="30.7109375" style="23" customWidth="1"/>
    <col min="3766" max="3766" width="7.5703125" style="23" customWidth="1"/>
    <col min="3767" max="3767" width="33.85546875" style="23" customWidth="1"/>
    <col min="3768" max="3768" width="22.42578125" style="23" customWidth="1"/>
    <col min="3769" max="3770" width="30.140625" style="23" customWidth="1"/>
    <col min="3771" max="3771" width="0" style="23" hidden="1" customWidth="1"/>
    <col min="3772" max="3772" width="19.5703125" style="23" bestFit="1" customWidth="1"/>
    <col min="3773" max="4012" width="11.42578125" style="23"/>
    <col min="4013" max="4013" width="26.42578125" style="23" customWidth="1"/>
    <col min="4014" max="4014" width="18.7109375" style="23" customWidth="1"/>
    <col min="4015" max="4015" width="23.5703125" style="23" customWidth="1"/>
    <col min="4016" max="4016" width="37.5703125" style="23" customWidth="1"/>
    <col min="4017" max="4017" width="26.7109375" style="23" customWidth="1"/>
    <col min="4018" max="4018" width="32.42578125" style="23" customWidth="1"/>
    <col min="4019" max="4019" width="9.42578125" style="23" customWidth="1"/>
    <col min="4020" max="4020" width="41.42578125" style="23" customWidth="1"/>
    <col min="4021" max="4021" width="30.7109375" style="23" customWidth="1"/>
    <col min="4022" max="4022" width="7.5703125" style="23" customWidth="1"/>
    <col min="4023" max="4023" width="33.85546875" style="23" customWidth="1"/>
    <col min="4024" max="4024" width="22.42578125" style="23" customWidth="1"/>
    <col min="4025" max="4026" width="30.140625" style="23" customWidth="1"/>
    <col min="4027" max="4027" width="0" style="23" hidden="1" customWidth="1"/>
    <col min="4028" max="4028" width="19.5703125" style="23" bestFit="1" customWidth="1"/>
    <col min="4029" max="4268" width="11.42578125" style="23"/>
    <col min="4269" max="4269" width="26.42578125" style="23" customWidth="1"/>
    <col min="4270" max="4270" width="18.7109375" style="23" customWidth="1"/>
    <col min="4271" max="4271" width="23.5703125" style="23" customWidth="1"/>
    <col min="4272" max="4272" width="37.5703125" style="23" customWidth="1"/>
    <col min="4273" max="4273" width="26.7109375" style="23" customWidth="1"/>
    <col min="4274" max="4274" width="32.42578125" style="23" customWidth="1"/>
    <col min="4275" max="4275" width="9.42578125" style="23" customWidth="1"/>
    <col min="4276" max="4276" width="41.42578125" style="23" customWidth="1"/>
    <col min="4277" max="4277" width="30.7109375" style="23" customWidth="1"/>
    <col min="4278" max="4278" width="7.5703125" style="23" customWidth="1"/>
    <col min="4279" max="4279" width="33.85546875" style="23" customWidth="1"/>
    <col min="4280" max="4280" width="22.42578125" style="23" customWidth="1"/>
    <col min="4281" max="4282" width="30.140625" style="23" customWidth="1"/>
    <col min="4283" max="4283" width="0" style="23" hidden="1" customWidth="1"/>
    <col min="4284" max="4284" width="19.5703125" style="23" bestFit="1" customWidth="1"/>
    <col min="4285" max="4524" width="11.42578125" style="23"/>
    <col min="4525" max="4525" width="26.42578125" style="23" customWidth="1"/>
    <col min="4526" max="4526" width="18.7109375" style="23" customWidth="1"/>
    <col min="4527" max="4527" width="23.5703125" style="23" customWidth="1"/>
    <col min="4528" max="4528" width="37.5703125" style="23" customWidth="1"/>
    <col min="4529" max="4529" width="26.7109375" style="23" customWidth="1"/>
    <col min="4530" max="4530" width="32.42578125" style="23" customWidth="1"/>
    <col min="4531" max="4531" width="9.42578125" style="23" customWidth="1"/>
    <col min="4532" max="4532" width="41.42578125" style="23" customWidth="1"/>
    <col min="4533" max="4533" width="30.7109375" style="23" customWidth="1"/>
    <col min="4534" max="4534" width="7.5703125" style="23" customWidth="1"/>
    <col min="4535" max="4535" width="33.85546875" style="23" customWidth="1"/>
    <col min="4536" max="4536" width="22.42578125" style="23" customWidth="1"/>
    <col min="4537" max="4538" width="30.140625" style="23" customWidth="1"/>
    <col min="4539" max="4539" width="0" style="23" hidden="1" customWidth="1"/>
    <col min="4540" max="4540" width="19.5703125" style="23" bestFit="1" customWidth="1"/>
    <col min="4541" max="4780" width="11.42578125" style="23"/>
    <col min="4781" max="4781" width="26.42578125" style="23" customWidth="1"/>
    <col min="4782" max="4782" width="18.7109375" style="23" customWidth="1"/>
    <col min="4783" max="4783" width="23.5703125" style="23" customWidth="1"/>
    <col min="4784" max="4784" width="37.5703125" style="23" customWidth="1"/>
    <col min="4785" max="4785" width="26.7109375" style="23" customWidth="1"/>
    <col min="4786" max="4786" width="32.42578125" style="23" customWidth="1"/>
    <col min="4787" max="4787" width="9.42578125" style="23" customWidth="1"/>
    <col min="4788" max="4788" width="41.42578125" style="23" customWidth="1"/>
    <col min="4789" max="4789" width="30.7109375" style="23" customWidth="1"/>
    <col min="4790" max="4790" width="7.5703125" style="23" customWidth="1"/>
    <col min="4791" max="4791" width="33.85546875" style="23" customWidth="1"/>
    <col min="4792" max="4792" width="22.42578125" style="23" customWidth="1"/>
    <col min="4793" max="4794" width="30.140625" style="23" customWidth="1"/>
    <col min="4795" max="4795" width="0" style="23" hidden="1" customWidth="1"/>
    <col min="4796" max="4796" width="19.5703125" style="23" bestFit="1" customWidth="1"/>
    <col min="4797" max="5036" width="11.42578125" style="23"/>
    <col min="5037" max="5037" width="26.42578125" style="23" customWidth="1"/>
    <col min="5038" max="5038" width="18.7109375" style="23" customWidth="1"/>
    <col min="5039" max="5039" width="23.5703125" style="23" customWidth="1"/>
    <col min="5040" max="5040" width="37.5703125" style="23" customWidth="1"/>
    <col min="5041" max="5041" width="26.7109375" style="23" customWidth="1"/>
    <col min="5042" max="5042" width="32.42578125" style="23" customWidth="1"/>
    <col min="5043" max="5043" width="9.42578125" style="23" customWidth="1"/>
    <col min="5044" max="5044" width="41.42578125" style="23" customWidth="1"/>
    <col min="5045" max="5045" width="30.7109375" style="23" customWidth="1"/>
    <col min="5046" max="5046" width="7.5703125" style="23" customWidth="1"/>
    <col min="5047" max="5047" width="33.85546875" style="23" customWidth="1"/>
    <col min="5048" max="5048" width="22.42578125" style="23" customWidth="1"/>
    <col min="5049" max="5050" width="30.140625" style="23" customWidth="1"/>
    <col min="5051" max="5051" width="0" style="23" hidden="1" customWidth="1"/>
    <col min="5052" max="5052" width="19.5703125" style="23" bestFit="1" customWidth="1"/>
    <col min="5053" max="5292" width="11.42578125" style="23"/>
    <col min="5293" max="5293" width="26.42578125" style="23" customWidth="1"/>
    <col min="5294" max="5294" width="18.7109375" style="23" customWidth="1"/>
    <col min="5295" max="5295" width="23.5703125" style="23" customWidth="1"/>
    <col min="5296" max="5296" width="37.5703125" style="23" customWidth="1"/>
    <col min="5297" max="5297" width="26.7109375" style="23" customWidth="1"/>
    <col min="5298" max="5298" width="32.42578125" style="23" customWidth="1"/>
    <col min="5299" max="5299" width="9.42578125" style="23" customWidth="1"/>
    <col min="5300" max="5300" width="41.42578125" style="23" customWidth="1"/>
    <col min="5301" max="5301" width="30.7109375" style="23" customWidth="1"/>
    <col min="5302" max="5302" width="7.5703125" style="23" customWidth="1"/>
    <col min="5303" max="5303" width="33.85546875" style="23" customWidth="1"/>
    <col min="5304" max="5304" width="22.42578125" style="23" customWidth="1"/>
    <col min="5305" max="5306" width="30.140625" style="23" customWidth="1"/>
    <col min="5307" max="5307" width="0" style="23" hidden="1" customWidth="1"/>
    <col min="5308" max="5308" width="19.5703125" style="23" bestFit="1" customWidth="1"/>
    <col min="5309" max="5548" width="11.42578125" style="23"/>
    <col min="5549" max="5549" width="26.42578125" style="23" customWidth="1"/>
    <col min="5550" max="5550" width="18.7109375" style="23" customWidth="1"/>
    <col min="5551" max="5551" width="23.5703125" style="23" customWidth="1"/>
    <col min="5552" max="5552" width="37.5703125" style="23" customWidth="1"/>
    <col min="5553" max="5553" width="26.7109375" style="23" customWidth="1"/>
    <col min="5554" max="5554" width="32.42578125" style="23" customWidth="1"/>
    <col min="5555" max="5555" width="9.42578125" style="23" customWidth="1"/>
    <col min="5556" max="5556" width="41.42578125" style="23" customWidth="1"/>
    <col min="5557" max="5557" width="30.7109375" style="23" customWidth="1"/>
    <col min="5558" max="5558" width="7.5703125" style="23" customWidth="1"/>
    <col min="5559" max="5559" width="33.85546875" style="23" customWidth="1"/>
    <col min="5560" max="5560" width="22.42578125" style="23" customWidth="1"/>
    <col min="5561" max="5562" width="30.140625" style="23" customWidth="1"/>
    <col min="5563" max="5563" width="0" style="23" hidden="1" customWidth="1"/>
    <col min="5564" max="5564" width="19.5703125" style="23" bestFit="1" customWidth="1"/>
    <col min="5565" max="5804" width="11.42578125" style="23"/>
    <col min="5805" max="5805" width="26.42578125" style="23" customWidth="1"/>
    <col min="5806" max="5806" width="18.7109375" style="23" customWidth="1"/>
    <col min="5807" max="5807" width="23.5703125" style="23" customWidth="1"/>
    <col min="5808" max="5808" width="37.5703125" style="23" customWidth="1"/>
    <col min="5809" max="5809" width="26.7109375" style="23" customWidth="1"/>
    <col min="5810" max="5810" width="32.42578125" style="23" customWidth="1"/>
    <col min="5811" max="5811" width="9.42578125" style="23" customWidth="1"/>
    <col min="5812" max="5812" width="41.42578125" style="23" customWidth="1"/>
    <col min="5813" max="5813" width="30.7109375" style="23" customWidth="1"/>
    <col min="5814" max="5814" width="7.5703125" style="23" customWidth="1"/>
    <col min="5815" max="5815" width="33.85546875" style="23" customWidth="1"/>
    <col min="5816" max="5816" width="22.42578125" style="23" customWidth="1"/>
    <col min="5817" max="5818" width="30.140625" style="23" customWidth="1"/>
    <col min="5819" max="5819" width="0" style="23" hidden="1" customWidth="1"/>
    <col min="5820" max="5820" width="19.5703125" style="23" bestFit="1" customWidth="1"/>
    <col min="5821" max="6060" width="11.42578125" style="23"/>
    <col min="6061" max="6061" width="26.42578125" style="23" customWidth="1"/>
    <col min="6062" max="6062" width="18.7109375" style="23" customWidth="1"/>
    <col min="6063" max="6063" width="23.5703125" style="23" customWidth="1"/>
    <col min="6064" max="6064" width="37.5703125" style="23" customWidth="1"/>
    <col min="6065" max="6065" width="26.7109375" style="23" customWidth="1"/>
    <col min="6066" max="6066" width="32.42578125" style="23" customWidth="1"/>
    <col min="6067" max="6067" width="9.42578125" style="23" customWidth="1"/>
    <col min="6068" max="6068" width="41.42578125" style="23" customWidth="1"/>
    <col min="6069" max="6069" width="30.7109375" style="23" customWidth="1"/>
    <col min="6070" max="6070" width="7.5703125" style="23" customWidth="1"/>
    <col min="6071" max="6071" width="33.85546875" style="23" customWidth="1"/>
    <col min="6072" max="6072" width="22.42578125" style="23" customWidth="1"/>
    <col min="6073" max="6074" width="30.140625" style="23" customWidth="1"/>
    <col min="6075" max="6075" width="0" style="23" hidden="1" customWidth="1"/>
    <col min="6076" max="6076" width="19.5703125" style="23" bestFit="1" customWidth="1"/>
    <col min="6077" max="6316" width="11.42578125" style="23"/>
    <col min="6317" max="6317" width="26.42578125" style="23" customWidth="1"/>
    <col min="6318" max="6318" width="18.7109375" style="23" customWidth="1"/>
    <col min="6319" max="6319" width="23.5703125" style="23" customWidth="1"/>
    <col min="6320" max="6320" width="37.5703125" style="23" customWidth="1"/>
    <col min="6321" max="6321" width="26.7109375" style="23" customWidth="1"/>
    <col min="6322" max="6322" width="32.42578125" style="23" customWidth="1"/>
    <col min="6323" max="6323" width="9.42578125" style="23" customWidth="1"/>
    <col min="6324" max="6324" width="41.42578125" style="23" customWidth="1"/>
    <col min="6325" max="6325" width="30.7109375" style="23" customWidth="1"/>
    <col min="6326" max="6326" width="7.5703125" style="23" customWidth="1"/>
    <col min="6327" max="6327" width="33.85546875" style="23" customWidth="1"/>
    <col min="6328" max="6328" width="22.42578125" style="23" customWidth="1"/>
    <col min="6329" max="6330" width="30.140625" style="23" customWidth="1"/>
    <col min="6331" max="6331" width="0" style="23" hidden="1" customWidth="1"/>
    <col min="6332" max="6332" width="19.5703125" style="23" bestFit="1" customWidth="1"/>
    <col min="6333" max="6572" width="11.42578125" style="23"/>
    <col min="6573" max="6573" width="26.42578125" style="23" customWidth="1"/>
    <col min="6574" max="6574" width="18.7109375" style="23" customWidth="1"/>
    <col min="6575" max="6575" width="23.5703125" style="23" customWidth="1"/>
    <col min="6576" max="6576" width="37.5703125" style="23" customWidth="1"/>
    <col min="6577" max="6577" width="26.7109375" style="23" customWidth="1"/>
    <col min="6578" max="6578" width="32.42578125" style="23" customWidth="1"/>
    <col min="6579" max="6579" width="9.42578125" style="23" customWidth="1"/>
    <col min="6580" max="6580" width="41.42578125" style="23" customWidth="1"/>
    <col min="6581" max="6581" width="30.7109375" style="23" customWidth="1"/>
    <col min="6582" max="6582" width="7.5703125" style="23" customWidth="1"/>
    <col min="6583" max="6583" width="33.85546875" style="23" customWidth="1"/>
    <col min="6584" max="6584" width="22.42578125" style="23" customWidth="1"/>
    <col min="6585" max="6586" width="30.140625" style="23" customWidth="1"/>
    <col min="6587" max="6587" width="0" style="23" hidden="1" customWidth="1"/>
    <col min="6588" max="6588" width="19.5703125" style="23" bestFit="1" customWidth="1"/>
    <col min="6589" max="6828" width="11.42578125" style="23"/>
    <col min="6829" max="6829" width="26.42578125" style="23" customWidth="1"/>
    <col min="6830" max="6830" width="18.7109375" style="23" customWidth="1"/>
    <col min="6831" max="6831" width="23.5703125" style="23" customWidth="1"/>
    <col min="6832" max="6832" width="37.5703125" style="23" customWidth="1"/>
    <col min="6833" max="6833" width="26.7109375" style="23" customWidth="1"/>
    <col min="6834" max="6834" width="32.42578125" style="23" customWidth="1"/>
    <col min="6835" max="6835" width="9.42578125" style="23" customWidth="1"/>
    <col min="6836" max="6836" width="41.42578125" style="23" customWidth="1"/>
    <col min="6837" max="6837" width="30.7109375" style="23" customWidth="1"/>
    <col min="6838" max="6838" width="7.5703125" style="23" customWidth="1"/>
    <col min="6839" max="6839" width="33.85546875" style="23" customWidth="1"/>
    <col min="6840" max="6840" width="22.42578125" style="23" customWidth="1"/>
    <col min="6841" max="6842" width="30.140625" style="23" customWidth="1"/>
    <col min="6843" max="6843" width="0" style="23" hidden="1" customWidth="1"/>
    <col min="6844" max="6844" width="19.5703125" style="23" bestFit="1" customWidth="1"/>
    <col min="6845" max="7084" width="11.42578125" style="23"/>
    <col min="7085" max="7085" width="26.42578125" style="23" customWidth="1"/>
    <col min="7086" max="7086" width="18.7109375" style="23" customWidth="1"/>
    <col min="7087" max="7087" width="23.5703125" style="23" customWidth="1"/>
    <col min="7088" max="7088" width="37.5703125" style="23" customWidth="1"/>
    <col min="7089" max="7089" width="26.7109375" style="23" customWidth="1"/>
    <col min="7090" max="7090" width="32.42578125" style="23" customWidth="1"/>
    <col min="7091" max="7091" width="9.42578125" style="23" customWidth="1"/>
    <col min="7092" max="7092" width="41.42578125" style="23" customWidth="1"/>
    <col min="7093" max="7093" width="30.7109375" style="23" customWidth="1"/>
    <col min="7094" max="7094" width="7.5703125" style="23" customWidth="1"/>
    <col min="7095" max="7095" width="33.85546875" style="23" customWidth="1"/>
    <col min="7096" max="7096" width="22.42578125" style="23" customWidth="1"/>
    <col min="7097" max="7098" width="30.140625" style="23" customWidth="1"/>
    <col min="7099" max="7099" width="0" style="23" hidden="1" customWidth="1"/>
    <col min="7100" max="7100" width="19.5703125" style="23" bestFit="1" customWidth="1"/>
    <col min="7101" max="7340" width="11.42578125" style="23"/>
    <col min="7341" max="7341" width="26.42578125" style="23" customWidth="1"/>
    <col min="7342" max="7342" width="18.7109375" style="23" customWidth="1"/>
    <col min="7343" max="7343" width="23.5703125" style="23" customWidth="1"/>
    <col min="7344" max="7344" width="37.5703125" style="23" customWidth="1"/>
    <col min="7345" max="7345" width="26.7109375" style="23" customWidth="1"/>
    <col min="7346" max="7346" width="32.42578125" style="23" customWidth="1"/>
    <col min="7347" max="7347" width="9.42578125" style="23" customWidth="1"/>
    <col min="7348" max="7348" width="41.42578125" style="23" customWidth="1"/>
    <col min="7349" max="7349" width="30.7109375" style="23" customWidth="1"/>
    <col min="7350" max="7350" width="7.5703125" style="23" customWidth="1"/>
    <col min="7351" max="7351" width="33.85546875" style="23" customWidth="1"/>
    <col min="7352" max="7352" width="22.42578125" style="23" customWidth="1"/>
    <col min="7353" max="7354" width="30.140625" style="23" customWidth="1"/>
    <col min="7355" max="7355" width="0" style="23" hidden="1" customWidth="1"/>
    <col min="7356" max="7356" width="19.5703125" style="23" bestFit="1" customWidth="1"/>
    <col min="7357" max="7596" width="11.42578125" style="23"/>
    <col min="7597" max="7597" width="26.42578125" style="23" customWidth="1"/>
    <col min="7598" max="7598" width="18.7109375" style="23" customWidth="1"/>
    <col min="7599" max="7599" width="23.5703125" style="23" customWidth="1"/>
    <col min="7600" max="7600" width="37.5703125" style="23" customWidth="1"/>
    <col min="7601" max="7601" width="26.7109375" style="23" customWidth="1"/>
    <col min="7602" max="7602" width="32.42578125" style="23" customWidth="1"/>
    <col min="7603" max="7603" width="9.42578125" style="23" customWidth="1"/>
    <col min="7604" max="7604" width="41.42578125" style="23" customWidth="1"/>
    <col min="7605" max="7605" width="30.7109375" style="23" customWidth="1"/>
    <col min="7606" max="7606" width="7.5703125" style="23" customWidth="1"/>
    <col min="7607" max="7607" width="33.85546875" style="23" customWidth="1"/>
    <col min="7608" max="7608" width="22.42578125" style="23" customWidth="1"/>
    <col min="7609" max="7610" width="30.140625" style="23" customWidth="1"/>
    <col min="7611" max="7611" width="0" style="23" hidden="1" customWidth="1"/>
    <col min="7612" max="7612" width="19.5703125" style="23" bestFit="1" customWidth="1"/>
    <col min="7613" max="7852" width="11.42578125" style="23"/>
    <col min="7853" max="7853" width="26.42578125" style="23" customWidth="1"/>
    <col min="7854" max="7854" width="18.7109375" style="23" customWidth="1"/>
    <col min="7855" max="7855" width="23.5703125" style="23" customWidth="1"/>
    <col min="7856" max="7856" width="37.5703125" style="23" customWidth="1"/>
    <col min="7857" max="7857" width="26.7109375" style="23" customWidth="1"/>
    <col min="7858" max="7858" width="32.42578125" style="23" customWidth="1"/>
    <col min="7859" max="7859" width="9.42578125" style="23" customWidth="1"/>
    <col min="7860" max="7860" width="41.42578125" style="23" customWidth="1"/>
    <col min="7861" max="7861" width="30.7109375" style="23" customWidth="1"/>
    <col min="7862" max="7862" width="7.5703125" style="23" customWidth="1"/>
    <col min="7863" max="7863" width="33.85546875" style="23" customWidth="1"/>
    <col min="7864" max="7864" width="22.42578125" style="23" customWidth="1"/>
    <col min="7865" max="7866" width="30.140625" style="23" customWidth="1"/>
    <col min="7867" max="7867" width="0" style="23" hidden="1" customWidth="1"/>
    <col min="7868" max="7868" width="19.5703125" style="23" bestFit="1" customWidth="1"/>
    <col min="7869" max="8108" width="11.42578125" style="23"/>
    <col min="8109" max="8109" width="26.42578125" style="23" customWidth="1"/>
    <col min="8110" max="8110" width="18.7109375" style="23" customWidth="1"/>
    <col min="8111" max="8111" width="23.5703125" style="23" customWidth="1"/>
    <col min="8112" max="8112" width="37.5703125" style="23" customWidth="1"/>
    <col min="8113" max="8113" width="26.7109375" style="23" customWidth="1"/>
    <col min="8114" max="8114" width="32.42578125" style="23" customWidth="1"/>
    <col min="8115" max="8115" width="9.42578125" style="23" customWidth="1"/>
    <col min="8116" max="8116" width="41.42578125" style="23" customWidth="1"/>
    <col min="8117" max="8117" width="30.7109375" style="23" customWidth="1"/>
    <col min="8118" max="8118" width="7.5703125" style="23" customWidth="1"/>
    <col min="8119" max="8119" width="33.85546875" style="23" customWidth="1"/>
    <col min="8120" max="8120" width="22.42578125" style="23" customWidth="1"/>
    <col min="8121" max="8122" width="30.140625" style="23" customWidth="1"/>
    <col min="8123" max="8123" width="0" style="23" hidden="1" customWidth="1"/>
    <col min="8124" max="8124" width="19.5703125" style="23" bestFit="1" customWidth="1"/>
    <col min="8125" max="8364" width="11.42578125" style="23"/>
    <col min="8365" max="8365" width="26.42578125" style="23" customWidth="1"/>
    <col min="8366" max="8366" width="18.7109375" style="23" customWidth="1"/>
    <col min="8367" max="8367" width="23.5703125" style="23" customWidth="1"/>
    <col min="8368" max="8368" width="37.5703125" style="23" customWidth="1"/>
    <col min="8369" max="8369" width="26.7109375" style="23" customWidth="1"/>
    <col min="8370" max="8370" width="32.42578125" style="23" customWidth="1"/>
    <col min="8371" max="8371" width="9.42578125" style="23" customWidth="1"/>
    <col min="8372" max="8372" width="41.42578125" style="23" customWidth="1"/>
    <col min="8373" max="8373" width="30.7109375" style="23" customWidth="1"/>
    <col min="8374" max="8374" width="7.5703125" style="23" customWidth="1"/>
    <col min="8375" max="8375" width="33.85546875" style="23" customWidth="1"/>
    <col min="8376" max="8376" width="22.42578125" style="23" customWidth="1"/>
    <col min="8377" max="8378" width="30.140625" style="23" customWidth="1"/>
    <col min="8379" max="8379" width="0" style="23" hidden="1" customWidth="1"/>
    <col min="8380" max="8380" width="19.5703125" style="23" bestFit="1" customWidth="1"/>
    <col min="8381" max="8620" width="11.42578125" style="23"/>
    <col min="8621" max="8621" width="26.42578125" style="23" customWidth="1"/>
    <col min="8622" max="8622" width="18.7109375" style="23" customWidth="1"/>
    <col min="8623" max="8623" width="23.5703125" style="23" customWidth="1"/>
    <col min="8624" max="8624" width="37.5703125" style="23" customWidth="1"/>
    <col min="8625" max="8625" width="26.7109375" style="23" customWidth="1"/>
    <col min="8626" max="8626" width="32.42578125" style="23" customWidth="1"/>
    <col min="8627" max="8627" width="9.42578125" style="23" customWidth="1"/>
    <col min="8628" max="8628" width="41.42578125" style="23" customWidth="1"/>
    <col min="8629" max="8629" width="30.7109375" style="23" customWidth="1"/>
    <col min="8630" max="8630" width="7.5703125" style="23" customWidth="1"/>
    <col min="8631" max="8631" width="33.85546875" style="23" customWidth="1"/>
    <col min="8632" max="8632" width="22.42578125" style="23" customWidth="1"/>
    <col min="8633" max="8634" width="30.140625" style="23" customWidth="1"/>
    <col min="8635" max="8635" width="0" style="23" hidden="1" customWidth="1"/>
    <col min="8636" max="8636" width="19.5703125" style="23" bestFit="1" customWidth="1"/>
    <col min="8637" max="8876" width="11.42578125" style="23"/>
    <col min="8877" max="8877" width="26.42578125" style="23" customWidth="1"/>
    <col min="8878" max="8878" width="18.7109375" style="23" customWidth="1"/>
    <col min="8879" max="8879" width="23.5703125" style="23" customWidth="1"/>
    <col min="8880" max="8880" width="37.5703125" style="23" customWidth="1"/>
    <col min="8881" max="8881" width="26.7109375" style="23" customWidth="1"/>
    <col min="8882" max="8882" width="32.42578125" style="23" customWidth="1"/>
    <col min="8883" max="8883" width="9.42578125" style="23" customWidth="1"/>
    <col min="8884" max="8884" width="41.42578125" style="23" customWidth="1"/>
    <col min="8885" max="8885" width="30.7109375" style="23" customWidth="1"/>
    <col min="8886" max="8886" width="7.5703125" style="23" customWidth="1"/>
    <col min="8887" max="8887" width="33.85546875" style="23" customWidth="1"/>
    <col min="8888" max="8888" width="22.42578125" style="23" customWidth="1"/>
    <col min="8889" max="8890" width="30.140625" style="23" customWidth="1"/>
    <col min="8891" max="8891" width="0" style="23" hidden="1" customWidth="1"/>
    <col min="8892" max="8892" width="19.5703125" style="23" bestFit="1" customWidth="1"/>
    <col min="8893" max="9132" width="11.42578125" style="23"/>
    <col min="9133" max="9133" width="26.42578125" style="23" customWidth="1"/>
    <col min="9134" max="9134" width="18.7109375" style="23" customWidth="1"/>
    <col min="9135" max="9135" width="23.5703125" style="23" customWidth="1"/>
    <col min="9136" max="9136" width="37.5703125" style="23" customWidth="1"/>
    <col min="9137" max="9137" width="26.7109375" style="23" customWidth="1"/>
    <col min="9138" max="9138" width="32.42578125" style="23" customWidth="1"/>
    <col min="9139" max="9139" width="9.42578125" style="23" customWidth="1"/>
    <col min="9140" max="9140" width="41.42578125" style="23" customWidth="1"/>
    <col min="9141" max="9141" width="30.7109375" style="23" customWidth="1"/>
    <col min="9142" max="9142" width="7.5703125" style="23" customWidth="1"/>
    <col min="9143" max="9143" width="33.85546875" style="23" customWidth="1"/>
    <col min="9144" max="9144" width="22.42578125" style="23" customWidth="1"/>
    <col min="9145" max="9146" width="30.140625" style="23" customWidth="1"/>
    <col min="9147" max="9147" width="0" style="23" hidden="1" customWidth="1"/>
    <col min="9148" max="9148" width="19.5703125" style="23" bestFit="1" customWidth="1"/>
    <col min="9149" max="9388" width="11.42578125" style="23"/>
    <col min="9389" max="9389" width="26.42578125" style="23" customWidth="1"/>
    <col min="9390" max="9390" width="18.7109375" style="23" customWidth="1"/>
    <col min="9391" max="9391" width="23.5703125" style="23" customWidth="1"/>
    <col min="9392" max="9392" width="37.5703125" style="23" customWidth="1"/>
    <col min="9393" max="9393" width="26.7109375" style="23" customWidth="1"/>
    <col min="9394" max="9394" width="32.42578125" style="23" customWidth="1"/>
    <col min="9395" max="9395" width="9.42578125" style="23" customWidth="1"/>
    <col min="9396" max="9396" width="41.42578125" style="23" customWidth="1"/>
    <col min="9397" max="9397" width="30.7109375" style="23" customWidth="1"/>
    <col min="9398" max="9398" width="7.5703125" style="23" customWidth="1"/>
    <col min="9399" max="9399" width="33.85546875" style="23" customWidth="1"/>
    <col min="9400" max="9400" width="22.42578125" style="23" customWidth="1"/>
    <col min="9401" max="9402" width="30.140625" style="23" customWidth="1"/>
    <col min="9403" max="9403" width="0" style="23" hidden="1" customWidth="1"/>
    <col min="9404" max="9404" width="19.5703125" style="23" bestFit="1" customWidth="1"/>
    <col min="9405" max="9644" width="11.42578125" style="23"/>
    <col min="9645" max="9645" width="26.42578125" style="23" customWidth="1"/>
    <col min="9646" max="9646" width="18.7109375" style="23" customWidth="1"/>
    <col min="9647" max="9647" width="23.5703125" style="23" customWidth="1"/>
    <col min="9648" max="9648" width="37.5703125" style="23" customWidth="1"/>
    <col min="9649" max="9649" width="26.7109375" style="23" customWidth="1"/>
    <col min="9650" max="9650" width="32.42578125" style="23" customWidth="1"/>
    <col min="9651" max="9651" width="9.42578125" style="23" customWidth="1"/>
    <col min="9652" max="9652" width="41.42578125" style="23" customWidth="1"/>
    <col min="9653" max="9653" width="30.7109375" style="23" customWidth="1"/>
    <col min="9654" max="9654" width="7.5703125" style="23" customWidth="1"/>
    <col min="9655" max="9655" width="33.85546875" style="23" customWidth="1"/>
    <col min="9656" max="9656" width="22.42578125" style="23" customWidth="1"/>
    <col min="9657" max="9658" width="30.140625" style="23" customWidth="1"/>
    <col min="9659" max="9659" width="0" style="23" hidden="1" customWidth="1"/>
    <col min="9660" max="9660" width="19.5703125" style="23" bestFit="1" customWidth="1"/>
    <col min="9661" max="9900" width="11.42578125" style="23"/>
    <col min="9901" max="9901" width="26.42578125" style="23" customWidth="1"/>
    <col min="9902" max="9902" width="18.7109375" style="23" customWidth="1"/>
    <col min="9903" max="9903" width="23.5703125" style="23" customWidth="1"/>
    <col min="9904" max="9904" width="37.5703125" style="23" customWidth="1"/>
    <col min="9905" max="9905" width="26.7109375" style="23" customWidth="1"/>
    <col min="9906" max="9906" width="32.42578125" style="23" customWidth="1"/>
    <col min="9907" max="9907" width="9.42578125" style="23" customWidth="1"/>
    <col min="9908" max="9908" width="41.42578125" style="23" customWidth="1"/>
    <col min="9909" max="9909" width="30.7109375" style="23" customWidth="1"/>
    <col min="9910" max="9910" width="7.5703125" style="23" customWidth="1"/>
    <col min="9911" max="9911" width="33.85546875" style="23" customWidth="1"/>
    <col min="9912" max="9912" width="22.42578125" style="23" customWidth="1"/>
    <col min="9913" max="9914" width="30.140625" style="23" customWidth="1"/>
    <col min="9915" max="9915" width="0" style="23" hidden="1" customWidth="1"/>
    <col min="9916" max="9916" width="19.5703125" style="23" bestFit="1" customWidth="1"/>
    <col min="9917" max="10156" width="11.42578125" style="23"/>
    <col min="10157" max="10157" width="26.42578125" style="23" customWidth="1"/>
    <col min="10158" max="10158" width="18.7109375" style="23" customWidth="1"/>
    <col min="10159" max="10159" width="23.5703125" style="23" customWidth="1"/>
    <col min="10160" max="10160" width="37.5703125" style="23" customWidth="1"/>
    <col min="10161" max="10161" width="26.7109375" style="23" customWidth="1"/>
    <col min="10162" max="10162" width="32.42578125" style="23" customWidth="1"/>
    <col min="10163" max="10163" width="9.42578125" style="23" customWidth="1"/>
    <col min="10164" max="10164" width="41.42578125" style="23" customWidth="1"/>
    <col min="10165" max="10165" width="30.7109375" style="23" customWidth="1"/>
    <col min="10166" max="10166" width="7.5703125" style="23" customWidth="1"/>
    <col min="10167" max="10167" width="33.85546875" style="23" customWidth="1"/>
    <col min="10168" max="10168" width="22.42578125" style="23" customWidth="1"/>
    <col min="10169" max="10170" width="30.140625" style="23" customWidth="1"/>
    <col min="10171" max="10171" width="0" style="23" hidden="1" customWidth="1"/>
    <col min="10172" max="10172" width="19.5703125" style="23" bestFit="1" customWidth="1"/>
    <col min="10173" max="10412" width="11.42578125" style="23"/>
    <col min="10413" max="10413" width="26.42578125" style="23" customWidth="1"/>
    <col min="10414" max="10414" width="18.7109375" style="23" customWidth="1"/>
    <col min="10415" max="10415" width="23.5703125" style="23" customWidth="1"/>
    <col min="10416" max="10416" width="37.5703125" style="23" customWidth="1"/>
    <col min="10417" max="10417" width="26.7109375" style="23" customWidth="1"/>
    <col min="10418" max="10418" width="32.42578125" style="23" customWidth="1"/>
    <col min="10419" max="10419" width="9.42578125" style="23" customWidth="1"/>
    <col min="10420" max="10420" width="41.42578125" style="23" customWidth="1"/>
    <col min="10421" max="10421" width="30.7109375" style="23" customWidth="1"/>
    <col min="10422" max="10422" width="7.5703125" style="23" customWidth="1"/>
    <col min="10423" max="10423" width="33.85546875" style="23" customWidth="1"/>
    <col min="10424" max="10424" width="22.42578125" style="23" customWidth="1"/>
    <col min="10425" max="10426" width="30.140625" style="23" customWidth="1"/>
    <col min="10427" max="10427" width="0" style="23" hidden="1" customWidth="1"/>
    <col min="10428" max="10428" width="19.5703125" style="23" bestFit="1" customWidth="1"/>
    <col min="10429" max="10668" width="11.42578125" style="23"/>
    <col min="10669" max="10669" width="26.42578125" style="23" customWidth="1"/>
    <col min="10670" max="10670" width="18.7109375" style="23" customWidth="1"/>
    <col min="10671" max="10671" width="23.5703125" style="23" customWidth="1"/>
    <col min="10672" max="10672" width="37.5703125" style="23" customWidth="1"/>
    <col min="10673" max="10673" width="26.7109375" style="23" customWidth="1"/>
    <col min="10674" max="10674" width="32.42578125" style="23" customWidth="1"/>
    <col min="10675" max="10675" width="9.42578125" style="23" customWidth="1"/>
    <col min="10676" max="10676" width="41.42578125" style="23" customWidth="1"/>
    <col min="10677" max="10677" width="30.7109375" style="23" customWidth="1"/>
    <col min="10678" max="10678" width="7.5703125" style="23" customWidth="1"/>
    <col min="10679" max="10679" width="33.85546875" style="23" customWidth="1"/>
    <col min="10680" max="10680" width="22.42578125" style="23" customWidth="1"/>
    <col min="10681" max="10682" width="30.140625" style="23" customWidth="1"/>
    <col min="10683" max="10683" width="0" style="23" hidden="1" customWidth="1"/>
    <col min="10684" max="10684" width="19.5703125" style="23" bestFit="1" customWidth="1"/>
    <col min="10685" max="10924" width="11.42578125" style="23"/>
    <col min="10925" max="10925" width="26.42578125" style="23" customWidth="1"/>
    <col min="10926" max="10926" width="18.7109375" style="23" customWidth="1"/>
    <col min="10927" max="10927" width="23.5703125" style="23" customWidth="1"/>
    <col min="10928" max="10928" width="37.5703125" style="23" customWidth="1"/>
    <col min="10929" max="10929" width="26.7109375" style="23" customWidth="1"/>
    <col min="10930" max="10930" width="32.42578125" style="23" customWidth="1"/>
    <col min="10931" max="10931" width="9.42578125" style="23" customWidth="1"/>
    <col min="10932" max="10932" width="41.42578125" style="23" customWidth="1"/>
    <col min="10933" max="10933" width="30.7109375" style="23" customWidth="1"/>
    <col min="10934" max="10934" width="7.5703125" style="23" customWidth="1"/>
    <col min="10935" max="10935" width="33.85546875" style="23" customWidth="1"/>
    <col min="10936" max="10936" width="22.42578125" style="23" customWidth="1"/>
    <col min="10937" max="10938" width="30.140625" style="23" customWidth="1"/>
    <col min="10939" max="10939" width="0" style="23" hidden="1" customWidth="1"/>
    <col min="10940" max="10940" width="19.5703125" style="23" bestFit="1" customWidth="1"/>
    <col min="10941" max="11180" width="11.42578125" style="23"/>
    <col min="11181" max="11181" width="26.42578125" style="23" customWidth="1"/>
    <col min="11182" max="11182" width="18.7109375" style="23" customWidth="1"/>
    <col min="11183" max="11183" width="23.5703125" style="23" customWidth="1"/>
    <col min="11184" max="11184" width="37.5703125" style="23" customWidth="1"/>
    <col min="11185" max="11185" width="26.7109375" style="23" customWidth="1"/>
    <col min="11186" max="11186" width="32.42578125" style="23" customWidth="1"/>
    <col min="11187" max="11187" width="9.42578125" style="23" customWidth="1"/>
    <col min="11188" max="11188" width="41.42578125" style="23" customWidth="1"/>
    <col min="11189" max="11189" width="30.7109375" style="23" customWidth="1"/>
    <col min="11190" max="11190" width="7.5703125" style="23" customWidth="1"/>
    <col min="11191" max="11191" width="33.85546875" style="23" customWidth="1"/>
    <col min="11192" max="11192" width="22.42578125" style="23" customWidth="1"/>
    <col min="11193" max="11194" width="30.140625" style="23" customWidth="1"/>
    <col min="11195" max="11195" width="0" style="23" hidden="1" customWidth="1"/>
    <col min="11196" max="11196" width="19.5703125" style="23" bestFit="1" customWidth="1"/>
    <col min="11197" max="11436" width="11.42578125" style="23"/>
    <col min="11437" max="11437" width="26.42578125" style="23" customWidth="1"/>
    <col min="11438" max="11438" width="18.7109375" style="23" customWidth="1"/>
    <col min="11439" max="11439" width="23.5703125" style="23" customWidth="1"/>
    <col min="11440" max="11440" width="37.5703125" style="23" customWidth="1"/>
    <col min="11441" max="11441" width="26.7109375" style="23" customWidth="1"/>
    <col min="11442" max="11442" width="32.42578125" style="23" customWidth="1"/>
    <col min="11443" max="11443" width="9.42578125" style="23" customWidth="1"/>
    <col min="11444" max="11444" width="41.42578125" style="23" customWidth="1"/>
    <col min="11445" max="11445" width="30.7109375" style="23" customWidth="1"/>
    <col min="11446" max="11446" width="7.5703125" style="23" customWidth="1"/>
    <col min="11447" max="11447" width="33.85546875" style="23" customWidth="1"/>
    <col min="11448" max="11448" width="22.42578125" style="23" customWidth="1"/>
    <col min="11449" max="11450" width="30.140625" style="23" customWidth="1"/>
    <col min="11451" max="11451" width="0" style="23" hidden="1" customWidth="1"/>
    <col min="11452" max="11452" width="19.5703125" style="23" bestFit="1" customWidth="1"/>
    <col min="11453" max="11692" width="11.42578125" style="23"/>
    <col min="11693" max="11693" width="26.42578125" style="23" customWidth="1"/>
    <col min="11694" max="11694" width="18.7109375" style="23" customWidth="1"/>
    <col min="11695" max="11695" width="23.5703125" style="23" customWidth="1"/>
    <col min="11696" max="11696" width="37.5703125" style="23" customWidth="1"/>
    <col min="11697" max="11697" width="26.7109375" style="23" customWidth="1"/>
    <col min="11698" max="11698" width="32.42578125" style="23" customWidth="1"/>
    <col min="11699" max="11699" width="9.42578125" style="23" customWidth="1"/>
    <col min="11700" max="11700" width="41.42578125" style="23" customWidth="1"/>
    <col min="11701" max="11701" width="30.7109375" style="23" customWidth="1"/>
    <col min="11702" max="11702" width="7.5703125" style="23" customWidth="1"/>
    <col min="11703" max="11703" width="33.85546875" style="23" customWidth="1"/>
    <col min="11704" max="11704" width="22.42578125" style="23" customWidth="1"/>
    <col min="11705" max="11706" width="30.140625" style="23" customWidth="1"/>
    <col min="11707" max="11707" width="0" style="23" hidden="1" customWidth="1"/>
    <col min="11708" max="11708" width="19.5703125" style="23" bestFit="1" customWidth="1"/>
    <col min="11709" max="11948" width="11.42578125" style="23"/>
    <col min="11949" max="11949" width="26.42578125" style="23" customWidth="1"/>
    <col min="11950" max="11950" width="18.7109375" style="23" customWidth="1"/>
    <col min="11951" max="11951" width="23.5703125" style="23" customWidth="1"/>
    <col min="11952" max="11952" width="37.5703125" style="23" customWidth="1"/>
    <col min="11953" max="11953" width="26.7109375" style="23" customWidth="1"/>
    <col min="11954" max="11954" width="32.42578125" style="23" customWidth="1"/>
    <col min="11955" max="11955" width="9.42578125" style="23" customWidth="1"/>
    <col min="11956" max="11956" width="41.42578125" style="23" customWidth="1"/>
    <col min="11957" max="11957" width="30.7109375" style="23" customWidth="1"/>
    <col min="11958" max="11958" width="7.5703125" style="23" customWidth="1"/>
    <col min="11959" max="11959" width="33.85546875" style="23" customWidth="1"/>
    <col min="11960" max="11960" width="22.42578125" style="23" customWidth="1"/>
    <col min="11961" max="11962" width="30.140625" style="23" customWidth="1"/>
    <col min="11963" max="11963" width="0" style="23" hidden="1" customWidth="1"/>
    <col min="11964" max="11964" width="19.5703125" style="23" bestFit="1" customWidth="1"/>
    <col min="11965" max="12204" width="11.42578125" style="23"/>
    <col min="12205" max="12205" width="26.42578125" style="23" customWidth="1"/>
    <col min="12206" max="12206" width="18.7109375" style="23" customWidth="1"/>
    <col min="12207" max="12207" width="23.5703125" style="23" customWidth="1"/>
    <col min="12208" max="12208" width="37.5703125" style="23" customWidth="1"/>
    <col min="12209" max="12209" width="26.7109375" style="23" customWidth="1"/>
    <col min="12210" max="12210" width="32.42578125" style="23" customWidth="1"/>
    <col min="12211" max="12211" width="9.42578125" style="23" customWidth="1"/>
    <col min="12212" max="12212" width="41.42578125" style="23" customWidth="1"/>
    <col min="12213" max="12213" width="30.7109375" style="23" customWidth="1"/>
    <col min="12214" max="12214" width="7.5703125" style="23" customWidth="1"/>
    <col min="12215" max="12215" width="33.85546875" style="23" customWidth="1"/>
    <col min="12216" max="12216" width="22.42578125" style="23" customWidth="1"/>
    <col min="12217" max="12218" width="30.140625" style="23" customWidth="1"/>
    <col min="12219" max="12219" width="0" style="23" hidden="1" customWidth="1"/>
    <col min="12220" max="12220" width="19.5703125" style="23" bestFit="1" customWidth="1"/>
    <col min="12221" max="12460" width="11.42578125" style="23"/>
    <col min="12461" max="12461" width="26.42578125" style="23" customWidth="1"/>
    <col min="12462" max="12462" width="18.7109375" style="23" customWidth="1"/>
    <col min="12463" max="12463" width="23.5703125" style="23" customWidth="1"/>
    <col min="12464" max="12464" width="37.5703125" style="23" customWidth="1"/>
    <col min="12465" max="12465" width="26.7109375" style="23" customWidth="1"/>
    <col min="12466" max="12466" width="32.42578125" style="23" customWidth="1"/>
    <col min="12467" max="12467" width="9.42578125" style="23" customWidth="1"/>
    <col min="12468" max="12468" width="41.42578125" style="23" customWidth="1"/>
    <col min="12469" max="12469" width="30.7109375" style="23" customWidth="1"/>
    <col min="12470" max="12470" width="7.5703125" style="23" customWidth="1"/>
    <col min="12471" max="12471" width="33.85546875" style="23" customWidth="1"/>
    <col min="12472" max="12472" width="22.42578125" style="23" customWidth="1"/>
    <col min="12473" max="12474" width="30.140625" style="23" customWidth="1"/>
    <col min="12475" max="12475" width="0" style="23" hidden="1" customWidth="1"/>
    <col min="12476" max="12476" width="19.5703125" style="23" bestFit="1" customWidth="1"/>
    <col min="12477" max="12716" width="11.42578125" style="23"/>
    <col min="12717" max="12717" width="26.42578125" style="23" customWidth="1"/>
    <col min="12718" max="12718" width="18.7109375" style="23" customWidth="1"/>
    <col min="12719" max="12719" width="23.5703125" style="23" customWidth="1"/>
    <col min="12720" max="12720" width="37.5703125" style="23" customWidth="1"/>
    <col min="12721" max="12721" width="26.7109375" style="23" customWidth="1"/>
    <col min="12722" max="12722" width="32.42578125" style="23" customWidth="1"/>
    <col min="12723" max="12723" width="9.42578125" style="23" customWidth="1"/>
    <col min="12724" max="12724" width="41.42578125" style="23" customWidth="1"/>
    <col min="12725" max="12725" width="30.7109375" style="23" customWidth="1"/>
    <col min="12726" max="12726" width="7.5703125" style="23" customWidth="1"/>
    <col min="12727" max="12727" width="33.85546875" style="23" customWidth="1"/>
    <col min="12728" max="12728" width="22.42578125" style="23" customWidth="1"/>
    <col min="12729" max="12730" width="30.140625" style="23" customWidth="1"/>
    <col min="12731" max="12731" width="0" style="23" hidden="1" customWidth="1"/>
    <col min="12732" max="12732" width="19.5703125" style="23" bestFit="1" customWidth="1"/>
    <col min="12733" max="12972" width="11.42578125" style="23"/>
    <col min="12973" max="12973" width="26.42578125" style="23" customWidth="1"/>
    <col min="12974" max="12974" width="18.7109375" style="23" customWidth="1"/>
    <col min="12975" max="12975" width="23.5703125" style="23" customWidth="1"/>
    <col min="12976" max="12976" width="37.5703125" style="23" customWidth="1"/>
    <col min="12977" max="12977" width="26.7109375" style="23" customWidth="1"/>
    <col min="12978" max="12978" width="32.42578125" style="23" customWidth="1"/>
    <col min="12979" max="12979" width="9.42578125" style="23" customWidth="1"/>
    <col min="12980" max="12980" width="41.42578125" style="23" customWidth="1"/>
    <col min="12981" max="12981" width="30.7109375" style="23" customWidth="1"/>
    <col min="12982" max="12982" width="7.5703125" style="23" customWidth="1"/>
    <col min="12983" max="12983" width="33.85546875" style="23" customWidth="1"/>
    <col min="12984" max="12984" width="22.42578125" style="23" customWidth="1"/>
    <col min="12985" max="12986" width="30.140625" style="23" customWidth="1"/>
    <col min="12987" max="12987" width="0" style="23" hidden="1" customWidth="1"/>
    <col min="12988" max="12988" width="19.5703125" style="23" bestFit="1" customWidth="1"/>
    <col min="12989" max="13228" width="11.42578125" style="23"/>
    <col min="13229" max="13229" width="26.42578125" style="23" customWidth="1"/>
    <col min="13230" max="13230" width="18.7109375" style="23" customWidth="1"/>
    <col min="13231" max="13231" width="23.5703125" style="23" customWidth="1"/>
    <col min="13232" max="13232" width="37.5703125" style="23" customWidth="1"/>
    <col min="13233" max="13233" width="26.7109375" style="23" customWidth="1"/>
    <col min="13234" max="13234" width="32.42578125" style="23" customWidth="1"/>
    <col min="13235" max="13235" width="9.42578125" style="23" customWidth="1"/>
    <col min="13236" max="13236" width="41.42578125" style="23" customWidth="1"/>
    <col min="13237" max="13237" width="30.7109375" style="23" customWidth="1"/>
    <col min="13238" max="13238" width="7.5703125" style="23" customWidth="1"/>
    <col min="13239" max="13239" width="33.85546875" style="23" customWidth="1"/>
    <col min="13240" max="13240" width="22.42578125" style="23" customWidth="1"/>
    <col min="13241" max="13242" width="30.140625" style="23" customWidth="1"/>
    <col min="13243" max="13243" width="0" style="23" hidden="1" customWidth="1"/>
    <col min="13244" max="13244" width="19.5703125" style="23" bestFit="1" customWidth="1"/>
    <col min="13245" max="13484" width="11.42578125" style="23"/>
    <col min="13485" max="13485" width="26.42578125" style="23" customWidth="1"/>
    <col min="13486" max="13486" width="18.7109375" style="23" customWidth="1"/>
    <col min="13487" max="13487" width="23.5703125" style="23" customWidth="1"/>
    <col min="13488" max="13488" width="37.5703125" style="23" customWidth="1"/>
    <col min="13489" max="13489" width="26.7109375" style="23" customWidth="1"/>
    <col min="13490" max="13490" width="32.42578125" style="23" customWidth="1"/>
    <col min="13491" max="13491" width="9.42578125" style="23" customWidth="1"/>
    <col min="13492" max="13492" width="41.42578125" style="23" customWidth="1"/>
    <col min="13493" max="13493" width="30.7109375" style="23" customWidth="1"/>
    <col min="13494" max="13494" width="7.5703125" style="23" customWidth="1"/>
    <col min="13495" max="13495" width="33.85546875" style="23" customWidth="1"/>
    <col min="13496" max="13496" width="22.42578125" style="23" customWidth="1"/>
    <col min="13497" max="13498" width="30.140625" style="23" customWidth="1"/>
    <col min="13499" max="13499" width="0" style="23" hidden="1" customWidth="1"/>
    <col min="13500" max="13500" width="19.5703125" style="23" bestFit="1" customWidth="1"/>
    <col min="13501" max="13740" width="11.42578125" style="23"/>
    <col min="13741" max="13741" width="26.42578125" style="23" customWidth="1"/>
    <col min="13742" max="13742" width="18.7109375" style="23" customWidth="1"/>
    <col min="13743" max="13743" width="23.5703125" style="23" customWidth="1"/>
    <col min="13744" max="13744" width="37.5703125" style="23" customWidth="1"/>
    <col min="13745" max="13745" width="26.7109375" style="23" customWidth="1"/>
    <col min="13746" max="13746" width="32.42578125" style="23" customWidth="1"/>
    <col min="13747" max="13747" width="9.42578125" style="23" customWidth="1"/>
    <col min="13748" max="13748" width="41.42578125" style="23" customWidth="1"/>
    <col min="13749" max="13749" width="30.7109375" style="23" customWidth="1"/>
    <col min="13750" max="13750" width="7.5703125" style="23" customWidth="1"/>
    <col min="13751" max="13751" width="33.85546875" style="23" customWidth="1"/>
    <col min="13752" max="13752" width="22.42578125" style="23" customWidth="1"/>
    <col min="13753" max="13754" width="30.140625" style="23" customWidth="1"/>
    <col min="13755" max="13755" width="0" style="23" hidden="1" customWidth="1"/>
    <col min="13756" max="13756" width="19.5703125" style="23" bestFit="1" customWidth="1"/>
    <col min="13757" max="13996" width="11.42578125" style="23"/>
    <col min="13997" max="13997" width="26.42578125" style="23" customWidth="1"/>
    <col min="13998" max="13998" width="18.7109375" style="23" customWidth="1"/>
    <col min="13999" max="13999" width="23.5703125" style="23" customWidth="1"/>
    <col min="14000" max="14000" width="37.5703125" style="23" customWidth="1"/>
    <col min="14001" max="14001" width="26.7109375" style="23" customWidth="1"/>
    <col min="14002" max="14002" width="32.42578125" style="23" customWidth="1"/>
    <col min="14003" max="14003" width="9.42578125" style="23" customWidth="1"/>
    <col min="14004" max="14004" width="41.42578125" style="23" customWidth="1"/>
    <col min="14005" max="14005" width="30.7109375" style="23" customWidth="1"/>
    <col min="14006" max="14006" width="7.5703125" style="23" customWidth="1"/>
    <col min="14007" max="14007" width="33.85546875" style="23" customWidth="1"/>
    <col min="14008" max="14008" width="22.42578125" style="23" customWidth="1"/>
    <col min="14009" max="14010" width="30.140625" style="23" customWidth="1"/>
    <col min="14011" max="14011" width="0" style="23" hidden="1" customWidth="1"/>
    <col min="14012" max="14012" width="19.5703125" style="23" bestFit="1" customWidth="1"/>
    <col min="14013" max="14252" width="11.42578125" style="23"/>
    <col min="14253" max="14253" width="26.42578125" style="23" customWidth="1"/>
    <col min="14254" max="14254" width="18.7109375" style="23" customWidth="1"/>
    <col min="14255" max="14255" width="23.5703125" style="23" customWidth="1"/>
    <col min="14256" max="14256" width="37.5703125" style="23" customWidth="1"/>
    <col min="14257" max="14257" width="26.7109375" style="23" customWidth="1"/>
    <col min="14258" max="14258" width="32.42578125" style="23" customWidth="1"/>
    <col min="14259" max="14259" width="9.42578125" style="23" customWidth="1"/>
    <col min="14260" max="14260" width="41.42578125" style="23" customWidth="1"/>
    <col min="14261" max="14261" width="30.7109375" style="23" customWidth="1"/>
    <col min="14262" max="14262" width="7.5703125" style="23" customWidth="1"/>
    <col min="14263" max="14263" width="33.85546875" style="23" customWidth="1"/>
    <col min="14264" max="14264" width="22.42578125" style="23" customWidth="1"/>
    <col min="14265" max="14266" width="30.140625" style="23" customWidth="1"/>
    <col min="14267" max="14267" width="0" style="23" hidden="1" customWidth="1"/>
    <col min="14268" max="14268" width="19.5703125" style="23" bestFit="1" customWidth="1"/>
    <col min="14269" max="14508" width="11.42578125" style="23"/>
    <col min="14509" max="14509" width="26.42578125" style="23" customWidth="1"/>
    <col min="14510" max="14510" width="18.7109375" style="23" customWidth="1"/>
    <col min="14511" max="14511" width="23.5703125" style="23" customWidth="1"/>
    <col min="14512" max="14512" width="37.5703125" style="23" customWidth="1"/>
    <col min="14513" max="14513" width="26.7109375" style="23" customWidth="1"/>
    <col min="14514" max="14514" width="32.42578125" style="23" customWidth="1"/>
    <col min="14515" max="14515" width="9.42578125" style="23" customWidth="1"/>
    <col min="14516" max="14516" width="41.42578125" style="23" customWidth="1"/>
    <col min="14517" max="14517" width="30.7109375" style="23" customWidth="1"/>
    <col min="14518" max="14518" width="7.5703125" style="23" customWidth="1"/>
    <col min="14519" max="14519" width="33.85546875" style="23" customWidth="1"/>
    <col min="14520" max="14520" width="22.42578125" style="23" customWidth="1"/>
    <col min="14521" max="14522" width="30.140625" style="23" customWidth="1"/>
    <col min="14523" max="14523" width="0" style="23" hidden="1" customWidth="1"/>
    <col min="14524" max="14524" width="19.5703125" style="23" bestFit="1" customWidth="1"/>
    <col min="14525" max="14764" width="11.42578125" style="23"/>
    <col min="14765" max="14765" width="26.42578125" style="23" customWidth="1"/>
    <col min="14766" max="14766" width="18.7109375" style="23" customWidth="1"/>
    <col min="14767" max="14767" width="23.5703125" style="23" customWidth="1"/>
    <col min="14768" max="14768" width="37.5703125" style="23" customWidth="1"/>
    <col min="14769" max="14769" width="26.7109375" style="23" customWidth="1"/>
    <col min="14770" max="14770" width="32.42578125" style="23" customWidth="1"/>
    <col min="14771" max="14771" width="9.42578125" style="23" customWidth="1"/>
    <col min="14772" max="14772" width="41.42578125" style="23" customWidth="1"/>
    <col min="14773" max="14773" width="30.7109375" style="23" customWidth="1"/>
    <col min="14774" max="14774" width="7.5703125" style="23" customWidth="1"/>
    <col min="14775" max="14775" width="33.85546875" style="23" customWidth="1"/>
    <col min="14776" max="14776" width="22.42578125" style="23" customWidth="1"/>
    <col min="14777" max="14778" width="30.140625" style="23" customWidth="1"/>
    <col min="14779" max="14779" width="0" style="23" hidden="1" customWidth="1"/>
    <col min="14780" max="14780" width="19.5703125" style="23" bestFit="1" customWidth="1"/>
    <col min="14781" max="15020" width="11.42578125" style="23"/>
    <col min="15021" max="15021" width="26.42578125" style="23" customWidth="1"/>
    <col min="15022" max="15022" width="18.7109375" style="23" customWidth="1"/>
    <col min="15023" max="15023" width="23.5703125" style="23" customWidth="1"/>
    <col min="15024" max="15024" width="37.5703125" style="23" customWidth="1"/>
    <col min="15025" max="15025" width="26.7109375" style="23" customWidth="1"/>
    <col min="15026" max="15026" width="32.42578125" style="23" customWidth="1"/>
    <col min="15027" max="15027" width="9.42578125" style="23" customWidth="1"/>
    <col min="15028" max="15028" width="41.42578125" style="23" customWidth="1"/>
    <col min="15029" max="15029" width="30.7109375" style="23" customWidth="1"/>
    <col min="15030" max="15030" width="7.5703125" style="23" customWidth="1"/>
    <col min="15031" max="15031" width="33.85546875" style="23" customWidth="1"/>
    <col min="15032" max="15032" width="22.42578125" style="23" customWidth="1"/>
    <col min="15033" max="15034" width="30.140625" style="23" customWidth="1"/>
    <col min="15035" max="15035" width="0" style="23" hidden="1" customWidth="1"/>
    <col min="15036" max="15036" width="19.5703125" style="23" bestFit="1" customWidth="1"/>
    <col min="15037" max="15276" width="11.42578125" style="23"/>
    <col min="15277" max="15277" width="26.42578125" style="23" customWidth="1"/>
    <col min="15278" max="15278" width="18.7109375" style="23" customWidth="1"/>
    <col min="15279" max="15279" width="23.5703125" style="23" customWidth="1"/>
    <col min="15280" max="15280" width="37.5703125" style="23" customWidth="1"/>
    <col min="15281" max="15281" width="26.7109375" style="23" customWidth="1"/>
    <col min="15282" max="15282" width="32.42578125" style="23" customWidth="1"/>
    <col min="15283" max="15283" width="9.42578125" style="23" customWidth="1"/>
    <col min="15284" max="15284" width="41.42578125" style="23" customWidth="1"/>
    <col min="15285" max="15285" width="30.7109375" style="23" customWidth="1"/>
    <col min="15286" max="15286" width="7.5703125" style="23" customWidth="1"/>
    <col min="15287" max="15287" width="33.85546875" style="23" customWidth="1"/>
    <col min="15288" max="15288" width="22.42578125" style="23" customWidth="1"/>
    <col min="15289" max="15290" width="30.140625" style="23" customWidth="1"/>
    <col min="15291" max="15291" width="0" style="23" hidden="1" customWidth="1"/>
    <col min="15292" max="15292" width="19.5703125" style="23" bestFit="1" customWidth="1"/>
    <col min="15293" max="15532" width="11.42578125" style="23"/>
    <col min="15533" max="15533" width="26.42578125" style="23" customWidth="1"/>
    <col min="15534" max="15534" width="18.7109375" style="23" customWidth="1"/>
    <col min="15535" max="15535" width="23.5703125" style="23" customWidth="1"/>
    <col min="15536" max="15536" width="37.5703125" style="23" customWidth="1"/>
    <col min="15537" max="15537" width="26.7109375" style="23" customWidth="1"/>
    <col min="15538" max="15538" width="32.42578125" style="23" customWidth="1"/>
    <col min="15539" max="15539" width="9.42578125" style="23" customWidth="1"/>
    <col min="15540" max="15540" width="41.42578125" style="23" customWidth="1"/>
    <col min="15541" max="15541" width="30.7109375" style="23" customWidth="1"/>
    <col min="15542" max="15542" width="7.5703125" style="23" customWidth="1"/>
    <col min="15543" max="15543" width="33.85546875" style="23" customWidth="1"/>
    <col min="15544" max="15544" width="22.42578125" style="23" customWidth="1"/>
    <col min="15545" max="15546" width="30.140625" style="23" customWidth="1"/>
    <col min="15547" max="15547" width="0" style="23" hidden="1" customWidth="1"/>
    <col min="15548" max="15548" width="19.5703125" style="23" bestFit="1" customWidth="1"/>
    <col min="15549" max="15788" width="11.42578125" style="23"/>
    <col min="15789" max="15789" width="26.42578125" style="23" customWidth="1"/>
    <col min="15790" max="15790" width="18.7109375" style="23" customWidth="1"/>
    <col min="15791" max="15791" width="23.5703125" style="23" customWidth="1"/>
    <col min="15792" max="15792" width="37.5703125" style="23" customWidth="1"/>
    <col min="15793" max="15793" width="26.7109375" style="23" customWidth="1"/>
    <col min="15794" max="15794" width="32.42578125" style="23" customWidth="1"/>
    <col min="15795" max="15795" width="9.42578125" style="23" customWidth="1"/>
    <col min="15796" max="15796" width="41.42578125" style="23" customWidth="1"/>
    <col min="15797" max="15797" width="30.7109375" style="23" customWidth="1"/>
    <col min="15798" max="15798" width="7.5703125" style="23" customWidth="1"/>
    <col min="15799" max="15799" width="33.85546875" style="23" customWidth="1"/>
    <col min="15800" max="15800" width="22.42578125" style="23" customWidth="1"/>
    <col min="15801" max="15802" width="30.140625" style="23" customWidth="1"/>
    <col min="15803" max="15803" width="0" style="23" hidden="1" customWidth="1"/>
    <col min="15804" max="15804" width="19.5703125" style="23" bestFit="1" customWidth="1"/>
    <col min="15805" max="16044" width="11.42578125" style="23"/>
    <col min="16045" max="16045" width="26.42578125" style="23" customWidth="1"/>
    <col min="16046" max="16046" width="18.7109375" style="23" customWidth="1"/>
    <col min="16047" max="16047" width="23.5703125" style="23" customWidth="1"/>
    <col min="16048" max="16048" width="37.5703125" style="23" customWidth="1"/>
    <col min="16049" max="16049" width="26.7109375" style="23" customWidth="1"/>
    <col min="16050" max="16050" width="32.42578125" style="23" customWidth="1"/>
    <col min="16051" max="16051" width="9.42578125" style="23" customWidth="1"/>
    <col min="16052" max="16052" width="41.42578125" style="23" customWidth="1"/>
    <col min="16053" max="16053" width="30.7109375" style="23" customWidth="1"/>
    <col min="16054" max="16054" width="7.5703125" style="23" customWidth="1"/>
    <col min="16055" max="16055" width="33.85546875" style="23" customWidth="1"/>
    <col min="16056" max="16056" width="22.42578125" style="23" customWidth="1"/>
    <col min="16057" max="16058" width="30.140625" style="23" customWidth="1"/>
    <col min="16059" max="16059" width="0" style="23" hidden="1" customWidth="1"/>
    <col min="16060" max="16060" width="19.5703125" style="23" bestFit="1" customWidth="1"/>
    <col min="16061" max="16384" width="11.42578125" style="23"/>
  </cols>
  <sheetData>
    <row r="1" spans="1:2" customFormat="1" ht="69.75" customHeight="1" thickBot="1" x14ac:dyDescent="0.3">
      <c r="A1" s="34" t="s">
        <v>31</v>
      </c>
      <c r="B1" s="35"/>
    </row>
    <row r="2" spans="1:2" customFormat="1" ht="21.75" customHeight="1" thickTop="1" x14ac:dyDescent="0.25">
      <c r="A2" s="1" t="s">
        <v>0</v>
      </c>
      <c r="B2" s="1" t="s">
        <v>20</v>
      </c>
    </row>
    <row r="3" spans="1:2" customFormat="1" x14ac:dyDescent="0.25">
      <c r="A3" s="2" t="s">
        <v>1</v>
      </c>
      <c r="B3" s="26">
        <v>1277237097</v>
      </c>
    </row>
    <row r="4" spans="1:2" customFormat="1" x14ac:dyDescent="0.25">
      <c r="A4" s="3" t="s">
        <v>2</v>
      </c>
      <c r="B4" s="27">
        <f>1699231236.95-539000000</f>
        <v>1160231236.95</v>
      </c>
    </row>
    <row r="5" spans="1:2" customFormat="1" x14ac:dyDescent="0.25">
      <c r="A5" s="3" t="s">
        <v>3</v>
      </c>
      <c r="B5" s="27">
        <v>12000000</v>
      </c>
    </row>
    <row r="6" spans="1:2" customFormat="1" ht="31.5" customHeight="1" x14ac:dyDescent="0.25">
      <c r="A6" s="4" t="s">
        <v>4</v>
      </c>
      <c r="B6" s="28">
        <f>SUM(B3:B5)</f>
        <v>2449468333.9499998</v>
      </c>
    </row>
    <row r="7" spans="1:2" customFormat="1" x14ac:dyDescent="0.25">
      <c r="A7" s="2" t="s">
        <v>5</v>
      </c>
      <c r="B7" s="26">
        <v>1795629571</v>
      </c>
    </row>
    <row r="8" spans="1:2" customFormat="1" x14ac:dyDescent="0.25">
      <c r="A8" s="2" t="s">
        <v>6</v>
      </c>
      <c r="B8" s="26">
        <v>25080000</v>
      </c>
    </row>
    <row r="9" spans="1:2" customFormat="1" x14ac:dyDescent="0.25">
      <c r="A9" s="5" t="s">
        <v>7</v>
      </c>
      <c r="B9" s="26">
        <v>11553496000</v>
      </c>
    </row>
    <row r="10" spans="1:2" customFormat="1" ht="31.5" customHeight="1" x14ac:dyDescent="0.25">
      <c r="A10" s="4" t="s">
        <v>8</v>
      </c>
      <c r="B10" s="28">
        <f>SUM(B7:B9)</f>
        <v>13374205571</v>
      </c>
    </row>
    <row r="11" spans="1:2" customFormat="1" ht="15" customHeight="1" x14ac:dyDescent="0.25">
      <c r="A11" s="6" t="s">
        <v>9</v>
      </c>
      <c r="B11" s="26">
        <v>200000000</v>
      </c>
    </row>
    <row r="12" spans="1:2" customFormat="1" x14ac:dyDescent="0.25">
      <c r="A12" s="6" t="s">
        <v>10</v>
      </c>
      <c r="B12" s="26">
        <v>3525310189.41079</v>
      </c>
    </row>
    <row r="13" spans="1:2" customFormat="1" ht="15.75" customHeight="1" x14ac:dyDescent="0.25">
      <c r="A13" s="6" t="s">
        <v>11</v>
      </c>
      <c r="B13" s="26">
        <v>3790900000</v>
      </c>
    </row>
    <row r="14" spans="1:2" customFormat="1" x14ac:dyDescent="0.25">
      <c r="A14" s="7" t="s">
        <v>12</v>
      </c>
      <c r="B14" s="26">
        <v>2000000000</v>
      </c>
    </row>
    <row r="15" spans="1:2" customFormat="1" x14ac:dyDescent="0.25">
      <c r="A15" s="4" t="s">
        <v>13</v>
      </c>
      <c r="B15" s="28">
        <f>SUM(B11:B14)</f>
        <v>9516210189.4107895</v>
      </c>
    </row>
    <row r="16" spans="1:2" s="8" customFormat="1" ht="15" customHeight="1" x14ac:dyDescent="0.25">
      <c r="A16" s="6" t="s">
        <v>30</v>
      </c>
      <c r="B16" s="29">
        <v>514348700</v>
      </c>
    </row>
    <row r="17" spans="1:2" s="8" customFormat="1" x14ac:dyDescent="0.25">
      <c r="A17" s="9" t="s">
        <v>21</v>
      </c>
      <c r="B17" s="29">
        <v>3347718416</v>
      </c>
    </row>
    <row r="18" spans="1:2" customFormat="1" x14ac:dyDescent="0.25">
      <c r="A18" s="11" t="s">
        <v>22</v>
      </c>
      <c r="B18" s="29">
        <v>65000000</v>
      </c>
    </row>
    <row r="19" spans="1:2" customFormat="1" x14ac:dyDescent="0.25">
      <c r="A19" s="10" t="s">
        <v>23</v>
      </c>
      <c r="B19" s="29">
        <f>13370000-5370000</f>
        <v>8000000</v>
      </c>
    </row>
    <row r="20" spans="1:2" customFormat="1" x14ac:dyDescent="0.25">
      <c r="A20" s="25" t="s">
        <v>24</v>
      </c>
      <c r="B20" s="29">
        <v>3578993089</v>
      </c>
    </row>
    <row r="21" spans="1:2" customFormat="1" x14ac:dyDescent="0.25">
      <c r="A21" s="2" t="s">
        <v>25</v>
      </c>
      <c r="B21" s="30">
        <f>1702654705.6+5370000</f>
        <v>1708024705.5999999</v>
      </c>
    </row>
    <row r="22" spans="1:2" customFormat="1" x14ac:dyDescent="0.25">
      <c r="A22" s="12" t="s">
        <v>14</v>
      </c>
      <c r="B22" s="26">
        <v>13527032642</v>
      </c>
    </row>
    <row r="23" spans="1:2" customFormat="1" x14ac:dyDescent="0.25">
      <c r="A23" s="13" t="s">
        <v>15</v>
      </c>
      <c r="B23" s="28">
        <f>SUM(B16:B22)</f>
        <v>22749117552.599998</v>
      </c>
    </row>
    <row r="24" spans="1:2" customFormat="1" x14ac:dyDescent="0.25">
      <c r="A24" s="14" t="s">
        <v>16</v>
      </c>
      <c r="B24" s="26">
        <v>1296331083.7</v>
      </c>
    </row>
    <row r="25" spans="1:2" customFormat="1" x14ac:dyDescent="0.25">
      <c r="A25" s="14" t="s">
        <v>26</v>
      </c>
      <c r="B25" s="31">
        <v>108159999.59999999</v>
      </c>
    </row>
    <row r="26" spans="1:2" customFormat="1" x14ac:dyDescent="0.25">
      <c r="A26" s="14" t="s">
        <v>27</v>
      </c>
      <c r="B26" s="27">
        <v>188717781.5</v>
      </c>
    </row>
    <row r="27" spans="1:2" customFormat="1" x14ac:dyDescent="0.25">
      <c r="A27" s="15" t="s">
        <v>28</v>
      </c>
      <c r="B27" s="27">
        <v>437850842</v>
      </c>
    </row>
    <row r="28" spans="1:2" customFormat="1" x14ac:dyDescent="0.25">
      <c r="A28" s="15" t="s">
        <v>29</v>
      </c>
      <c r="B28" s="27">
        <v>681874967</v>
      </c>
    </row>
    <row r="29" spans="1:2" customFormat="1" x14ac:dyDescent="0.25">
      <c r="A29" s="14" t="s">
        <v>17</v>
      </c>
      <c r="B29" s="27">
        <v>1771734798</v>
      </c>
    </row>
    <row r="30" spans="1:2" customFormat="1" x14ac:dyDescent="0.25">
      <c r="A30" s="16" t="s">
        <v>18</v>
      </c>
      <c r="B30" s="27">
        <v>301475000</v>
      </c>
    </row>
    <row r="31" spans="1:2" customFormat="1" x14ac:dyDescent="0.25">
      <c r="A31" s="13" t="s">
        <v>19</v>
      </c>
      <c r="B31" s="28">
        <f>SUM(B24:B30)</f>
        <v>4786144471.8000002</v>
      </c>
    </row>
    <row r="32" spans="1:2" customFormat="1" ht="4.5" customHeight="1" x14ac:dyDescent="0.25">
      <c r="B32" s="32"/>
    </row>
    <row r="33" spans="1:23" customFormat="1" x14ac:dyDescent="0.25">
      <c r="A33" s="17"/>
      <c r="B33" s="33">
        <f>+B6+B10+B15+B23+B31</f>
        <v>52875146118.760788</v>
      </c>
    </row>
    <row r="35" spans="1:23" s="19" customFormat="1" x14ac:dyDescent="0.25">
      <c r="A35" s="18"/>
      <c r="C35" s="20"/>
      <c r="D35" s="20"/>
      <c r="E35" s="21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</row>
    <row r="36" spans="1:23" s="19" customFormat="1" x14ac:dyDescent="0.25">
      <c r="A36" s="18"/>
      <c r="C36" s="20"/>
      <c r="D36" s="20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</row>
    <row r="38" spans="1:23" s="19" customFormat="1" ht="15.75" x14ac:dyDescent="0.25">
      <c r="A38" s="18"/>
      <c r="B38" s="24"/>
      <c r="C38" s="20"/>
      <c r="D38" s="20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</row>
    <row r="40" spans="1:23" s="19" customFormat="1" x14ac:dyDescent="0.25">
      <c r="A40" s="18"/>
      <c r="C40" s="20"/>
      <c r="D40" s="20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</row>
    <row r="41" spans="1:23" s="19" customFormat="1" x14ac:dyDescent="0.25">
      <c r="A41" s="18"/>
      <c r="C41" s="20"/>
      <c r="D41" s="20"/>
      <c r="E41" s="2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</row>
    <row r="43" spans="1:23" s="19" customFormat="1" x14ac:dyDescent="0.25">
      <c r="A43" s="18"/>
      <c r="C43" s="20"/>
      <c r="D43" s="20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</row>
  </sheetData>
  <mergeCells count="1">
    <mergeCell ref="A1:B1"/>
  </mergeCells>
  <dataValidations count="1">
    <dataValidation type="list" allowBlank="1" showInputMessage="1" showErrorMessage="1" sqref="E2:E16 E25:E33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2020-11-06T16:47:40Z</dcterms:created>
  <dcterms:modified xsi:type="dcterms:W3CDTF">2020-11-09T20:09:36Z</dcterms:modified>
</cp:coreProperties>
</file>