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66925"/>
  <mc:AlternateContent xmlns:mc="http://schemas.openxmlformats.org/markup-compatibility/2006">
    <mc:Choice Requires="x15">
      <x15ac:absPath xmlns:x15ac="http://schemas.microsoft.com/office/spreadsheetml/2010/11/ac" url="https://d.docs.live.net/ee7377e566642d7f/Documentos/ERU/2021/Publicaciones/"/>
    </mc:Choice>
  </mc:AlternateContent>
  <xr:revisionPtr revIDLastSave="0" documentId="8_{E0990B0C-5C49-4A5C-9881-C4DFB54D99AA}" xr6:coauthVersionLast="46" xr6:coauthVersionMax="46" xr10:uidLastSave="{00000000-0000-0000-0000-000000000000}"/>
  <bookViews>
    <workbookView xWindow="-120" yWindow="-120" windowWidth="20730" windowHeight="11160" xr2:uid="{00000000-000D-0000-FFFF-FFFF00000000}"/>
  </bookViews>
  <sheets>
    <sheet name="Plan_MIPG_2021 " sheetId="4" r:id="rId1"/>
  </sheets>
  <definedNames>
    <definedName name="_xlnm._FilterDatabase" localSheetId="0" hidden="1">'Plan_MIPG_2021 '!$A$6:$AF$38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2" i="4" l="1"/>
  <c r="Y32" i="4"/>
  <c r="T32" i="4"/>
  <c r="O32" i="4"/>
  <c r="AE32" i="4" l="1"/>
  <c r="AD7" i="4" l="1"/>
  <c r="AD8" i="4"/>
  <c r="AD13" i="4"/>
  <c r="AD14" i="4"/>
  <c r="AD9" i="4"/>
  <c r="AD15" i="4"/>
  <c r="AD10" i="4"/>
  <c r="AD16" i="4"/>
  <c r="AD17" i="4"/>
  <c r="AD18" i="4"/>
  <c r="AD19" i="4"/>
  <c r="AD20" i="4"/>
  <c r="AD21" i="4"/>
  <c r="AD22" i="4"/>
  <c r="AD23" i="4"/>
  <c r="AD24" i="4"/>
  <c r="AD25" i="4"/>
  <c r="AD26" i="4"/>
  <c r="AD27" i="4"/>
  <c r="AD11" i="4"/>
  <c r="AD28" i="4"/>
  <c r="AD29" i="4"/>
  <c r="AD12" i="4"/>
  <c r="AD30" i="4"/>
  <c r="AD31" i="4"/>
  <c r="AD33" i="4"/>
  <c r="AD34" i="4"/>
  <c r="AD35" i="4"/>
  <c r="AD36" i="4"/>
  <c r="AD37" i="4"/>
  <c r="AD38" i="4"/>
  <c r="Y7" i="4"/>
  <c r="Y8" i="4"/>
  <c r="Y13" i="4"/>
  <c r="Y14" i="4"/>
  <c r="Y9" i="4"/>
  <c r="Y15" i="4"/>
  <c r="Y10" i="4"/>
  <c r="Y16" i="4"/>
  <c r="Y17" i="4"/>
  <c r="Y18" i="4"/>
  <c r="Y19" i="4"/>
  <c r="Y20" i="4"/>
  <c r="Y21" i="4"/>
  <c r="Y22" i="4"/>
  <c r="Y23" i="4"/>
  <c r="Y24" i="4"/>
  <c r="Y25" i="4"/>
  <c r="Y26" i="4"/>
  <c r="Y27" i="4"/>
  <c r="Y11" i="4"/>
  <c r="Y28" i="4"/>
  <c r="Y29" i="4"/>
  <c r="Y12" i="4"/>
  <c r="Y30" i="4"/>
  <c r="Y31" i="4"/>
  <c r="Y33" i="4"/>
  <c r="Y34" i="4"/>
  <c r="Y35" i="4"/>
  <c r="Y36" i="4"/>
  <c r="Y37" i="4"/>
  <c r="Y38" i="4"/>
  <c r="T7" i="4"/>
  <c r="T8" i="4"/>
  <c r="T13" i="4"/>
  <c r="T14" i="4"/>
  <c r="T9" i="4"/>
  <c r="T15" i="4"/>
  <c r="T10" i="4"/>
  <c r="T16" i="4"/>
  <c r="T17" i="4"/>
  <c r="T18" i="4"/>
  <c r="T19" i="4"/>
  <c r="T20" i="4"/>
  <c r="T21" i="4"/>
  <c r="T22" i="4"/>
  <c r="T23" i="4"/>
  <c r="T24" i="4"/>
  <c r="T25" i="4"/>
  <c r="T26" i="4"/>
  <c r="T27" i="4"/>
  <c r="T11" i="4"/>
  <c r="T28" i="4"/>
  <c r="T29" i="4"/>
  <c r="T12" i="4"/>
  <c r="T30" i="4"/>
  <c r="T31" i="4"/>
  <c r="T33" i="4"/>
  <c r="T34" i="4"/>
  <c r="T35" i="4"/>
  <c r="T36" i="4"/>
  <c r="T37" i="4"/>
  <c r="T38" i="4"/>
  <c r="O7" i="4"/>
  <c r="O8" i="4"/>
  <c r="O13" i="4"/>
  <c r="O14" i="4"/>
  <c r="O9" i="4"/>
  <c r="O15" i="4"/>
  <c r="O10" i="4"/>
  <c r="O16" i="4"/>
  <c r="O17" i="4"/>
  <c r="O18" i="4"/>
  <c r="O19" i="4"/>
  <c r="O20" i="4"/>
  <c r="O21" i="4"/>
  <c r="O22" i="4"/>
  <c r="O23" i="4"/>
  <c r="O24" i="4"/>
  <c r="O25" i="4"/>
  <c r="O26" i="4"/>
  <c r="O27" i="4"/>
  <c r="O11" i="4"/>
  <c r="O28" i="4"/>
  <c r="O29" i="4"/>
  <c r="O12" i="4"/>
  <c r="O30" i="4"/>
  <c r="O31" i="4"/>
  <c r="O33" i="4"/>
  <c r="O34" i="4"/>
  <c r="O35" i="4"/>
  <c r="O36" i="4"/>
  <c r="O37" i="4"/>
  <c r="O38" i="4"/>
  <c r="AE11" i="4" l="1"/>
  <c r="AE18" i="4"/>
  <c r="AE29" i="4"/>
  <c r="AE34" i="4"/>
  <c r="AE28" i="4"/>
  <c r="AE20" i="4"/>
  <c r="AE16" i="4"/>
  <c r="AE31" i="4"/>
  <c r="AE15" i="4"/>
  <c r="AE9" i="4"/>
  <c r="AE27" i="4"/>
  <c r="AE26" i="4"/>
  <c r="AE10" i="4"/>
  <c r="AE38" i="4"/>
  <c r="AE7" i="4"/>
  <c r="AE19" i="4"/>
  <c r="AE33" i="4"/>
  <c r="AE14" i="4"/>
  <c r="AE12" i="4"/>
  <c r="AE17" i="4"/>
</calcChain>
</file>

<file path=xl/sharedStrings.xml><?xml version="1.0" encoding="utf-8"?>
<sst xmlns="http://schemas.openxmlformats.org/spreadsheetml/2006/main" count="301" uniqueCount="178">
  <si>
    <t>DIMENSIÓN</t>
  </si>
  <si>
    <t>POLÍTICA</t>
  </si>
  <si>
    <t>PROCESO SISTEMA INTEGRADO DE GESTIÓN</t>
  </si>
  <si>
    <t>FECHA INCIO</t>
  </si>
  <si>
    <t>PRODUCTO O EVIDENCIA</t>
  </si>
  <si>
    <t>REQUISITO RELACIONADO
ISO 9001 2015</t>
  </si>
  <si>
    <t>EMPRESA DE RENOVACIÓN Y DESARROLLO URBANO DE BOGOTÁ</t>
  </si>
  <si>
    <t>Aprobación:</t>
  </si>
  <si>
    <t>1. Talento Humano</t>
  </si>
  <si>
    <t>2. Direccionamiento Estratégico y Planeación</t>
  </si>
  <si>
    <t>3. Gestión de valores para resultados</t>
  </si>
  <si>
    <t>4. Evaluación de resultados</t>
  </si>
  <si>
    <t>5.Infomación y Comunicación</t>
  </si>
  <si>
    <t>1. GESTIÓN ESTRATÉGICA DEL TALENTO HUMANO</t>
  </si>
  <si>
    <t>2. INTEGRIDAD</t>
  </si>
  <si>
    <t>3. PLANEACIÓN INSTITUCIONAL</t>
  </si>
  <si>
    <t>5. FORTALECIMIENTO ORGANIZACIONAL Y SIMPLIFICACIÓN DE PROCESOS</t>
  </si>
  <si>
    <t>6.GOBIERNO DIGITAL</t>
  </si>
  <si>
    <t>7.SEGURIDAD DIGITAL</t>
  </si>
  <si>
    <t>8. DEFENSA JURÍDICA</t>
  </si>
  <si>
    <t>7. Control Interno</t>
  </si>
  <si>
    <t>10. SERVICIO AL CIUDADANO</t>
  </si>
  <si>
    <t>12. PARTICIPACIÓN CIUDADANA EN LA GESTIÓN PÚBLICA</t>
  </si>
  <si>
    <t>13. SEGUIMIENTO Y EVALUACIÓN DEL DESEMPEÑO INSTITUCIONAL</t>
  </si>
  <si>
    <t>15. TRANSPARENCIA, ACCESO A LA INFORMACIÓN PUBLICA Y LUCHA CONTRA LA CORRUPCIÓN</t>
  </si>
  <si>
    <t>16.GESTIÓN DE LA INFORMACIÓN ESTADISTICA</t>
  </si>
  <si>
    <t>17.GESTIÓN DEL CONOCIMIENTO Y LA INNOVACIÓN</t>
  </si>
  <si>
    <t>18.CONTROL INTERNO</t>
  </si>
  <si>
    <t>Gestión de Talento Humano</t>
  </si>
  <si>
    <t>7.1.6 Conocimientos de la Organización</t>
  </si>
  <si>
    <t>7.1.5 Recursos de seguimiento y medición</t>
  </si>
  <si>
    <t>Incluir en el Plan Estratégico de Tecnologías de la Información (PETI) un tablero de indicadores para seguimiento y control.</t>
  </si>
  <si>
    <t>Gestión de TIC</t>
  </si>
  <si>
    <t>Fortalecer las capacidades en seguridad digital a través de jornadas de sensibilización y/o capacitaciones del uso seguro de entorno digital o relacionadas con seguridad digital (ciberseguridad y/o ciberdefensa).</t>
  </si>
  <si>
    <t>7.5.2 Creación y actualización (información documentada)</t>
  </si>
  <si>
    <t>Gestión Documental</t>
  </si>
  <si>
    <t>Realizar actividades de prevención de emergencias y de atención de desastres en los sistemas de archivo de soportes físicos de la entidad.</t>
  </si>
  <si>
    <t>7.5. Información documentada</t>
  </si>
  <si>
    <t>Subgerencia de Gestión Corporativa</t>
  </si>
  <si>
    <t xml:space="preserve"> Subgerencia de Gestión Corporativa</t>
  </si>
  <si>
    <t>7.2 Competencia</t>
  </si>
  <si>
    <t>7.5.3 Control a la Información documentada</t>
  </si>
  <si>
    <t>9.MEJORA NORMATIVA</t>
  </si>
  <si>
    <t>No.</t>
  </si>
  <si>
    <t>6. Gestión del Conocimiento y la Innovación</t>
  </si>
  <si>
    <t>ACTIVIDAD / COMPROMISO</t>
  </si>
  <si>
    <t>Implementar acciones para el manejo de los residuos de procesos de la gestión documental que estén articuladas con la política de gestión ambiental.</t>
  </si>
  <si>
    <t>Contar con el catálogo de componentes de información actualizado con el fin de mejorar la planeación y gestión de los componentes de información.</t>
  </si>
  <si>
    <t>Mantener actualizados todos los conjuntos de datos abiertos de la entidad que están publicados en el catálogo de datos del Estado Colombiano www.datos.gov.co
Implementar procesos o procedimientos de calidad de datos para mejorar la gestión de los componentes de la información de la entidad.</t>
  </si>
  <si>
    <t xml:space="preserve">Contar con una arquitectura de referencia y una arquitectura de solución debidamente documentadas y actualizadas para todas las soluciones tecnológicas de la entidad, con el propósito de mejorar la gestión de sus sistemas de información.
</t>
  </si>
  <si>
    <t>Elaborar el plan operacional de seguridad y privacidad de la información de la entidad, aprobarlo mediante el comité de gestión y desempeño institucional, implementarlo y actualizarlo mediante un proceso de mejora continua.</t>
  </si>
  <si>
    <t>Identificar los riesgos de seguridad y privacidad de la información de la entidad, aprobarlos mediante el comité de gestión y desempeño institucional, valorarlos y actualizarlos mediante un proceso de mejora continua.</t>
  </si>
  <si>
    <t>ÁREA RESPONSABLE</t>
  </si>
  <si>
    <t>Registros de la capacitación realizada:
_Presentación
_Evidencia de Asistencia</t>
  </si>
  <si>
    <t>6.1 Acciones para abordar riesgos y oportunidades</t>
  </si>
  <si>
    <t>Atención al Ciudadano</t>
  </si>
  <si>
    <t>Oficina de Gestión Social</t>
  </si>
  <si>
    <t xml:space="preserve">Tener en cuenta sugerencias, expectativas, quejas, peticiones, reclamos o denuncias por parte de la ciudadanía para llevar a cabo mejoras a los procesos y procedimientos de la entidad. </t>
  </si>
  <si>
    <t>Publicar en la sección "control" de su portal web oficial información actualizada sobre información sobre atención a población vulnerable.</t>
  </si>
  <si>
    <t>Publicar en la sección "transparencia y acceso a la información pública" de su portal web oficial información actualizada sobre información sobre los grupos étnicos en el territorio.</t>
  </si>
  <si>
    <t>Publicación en transparencia</t>
  </si>
  <si>
    <t>8.5  Producción y provisión del servicio</t>
  </si>
  <si>
    <t>Gestión de Grupos de interés</t>
  </si>
  <si>
    <t>Direccionamiento Estratégico</t>
  </si>
  <si>
    <t>Seguimiento y Evaluación</t>
  </si>
  <si>
    <t>Oficina Asesora de Comunicaciones</t>
  </si>
  <si>
    <t>Subgerencia de Planeación y Administración de Proyectos</t>
  </si>
  <si>
    <t>14. ARCHIVOS Y GESTIÓN DOCUMENTAL</t>
  </si>
  <si>
    <t>10. Mejora</t>
  </si>
  <si>
    <t>7.5 Información documentada</t>
  </si>
  <si>
    <t>7.1.2 Personas
7.3 Toma de Conciencia</t>
  </si>
  <si>
    <t>Oficina de Control Interno</t>
  </si>
  <si>
    <t>El comité institucional de coordinación de control interno deberá monitorear el cumplimiento de los estándares de conducta y la práctica de los principios y valores del servicio público.</t>
  </si>
  <si>
    <t>Dirección, gestión y seguimiento</t>
  </si>
  <si>
    <t>Generar productos y servicios desde el aprendizaje organizacional (construir sobre lo construido) para conservar su memoria institucional.</t>
  </si>
  <si>
    <t>Garantizar la disposición, actualización y mantenimiento del Banco de Proyectos de la Empresa.</t>
  </si>
  <si>
    <t>El comité institucional de coordinación de control interno deberá verificar el cumplimiento de los lineamientos establecidos para la gestión del riesgo (o política de administración del riesgo) haciendo énfasis en los riesgos de fraude y corrupción.</t>
  </si>
  <si>
    <t>Realizar seguimiento al cumplimiento de los estándares de conducta y la práctica de los principios y valores del servicio público</t>
  </si>
  <si>
    <t>7.1.6 Conocimientos de la Organización
7.3 Toma de Conciencia</t>
  </si>
  <si>
    <t>Realizar procesos de socialización y difusión de conocimiento para evitar la pérdida de conocimiento explícito de la entidad.</t>
  </si>
  <si>
    <t>Descripción de las actividades realizadas</t>
  </si>
  <si>
    <t>Evidencias y ubicación</t>
  </si>
  <si>
    <t>Estado</t>
  </si>
  <si>
    <t>Versión 1:</t>
  </si>
  <si>
    <t>PLAN DE ADECUACIÓN Y SOSTENIBILIDAD DEL SISTEMA DE GESTIÓN MIPG 2021</t>
  </si>
  <si>
    <t>Avance Reportado</t>
  </si>
  <si>
    <t>Avance acumulado</t>
  </si>
  <si>
    <t>I Trimestre 
Periodo:  01 de enero al 30 de marzo 2021</t>
  </si>
  <si>
    <t>II Trimestre 
Periodo:  01 de abril al 30 de junio 2021</t>
  </si>
  <si>
    <t>Avance acumulado (25%)</t>
  </si>
  <si>
    <t>III Trimestre 
Periodo:  01 de julio al 30 de septiembre 2021</t>
  </si>
  <si>
    <t>Avance Trimestre</t>
  </si>
  <si>
    <t>IV Trimestre  - Final
Periodo:  01 de octubre al 31 de diciembre 2021</t>
  </si>
  <si>
    <t xml:space="preserve">SEGUIMIENTOS </t>
  </si>
  <si>
    <t>FECHA FIN</t>
  </si>
  <si>
    <t>RECOMENDACIÓN FURAG / AUDITORÍA OCI / LINEAMIENTO/ MANTENIMIENTO MIPG</t>
  </si>
  <si>
    <t>Incorporar actividades para las personas que están en situación de discapacidad dentro de la planeación del talento humano en la entidad</t>
  </si>
  <si>
    <t>El comité institucional de coordinación de control interno deberá revisar la exposición de la entidad a los riesgos de corrupción y fraude y en caso de contar con una línea de denuncias se deberá monitorear el progreso de su tratamiento</t>
  </si>
  <si>
    <t>Evaluación y Seguimiento</t>
  </si>
  <si>
    <t xml:space="preserve">Realizar capacitaciones en el marco del  modelo de seguridad y privacidad de la información </t>
  </si>
  <si>
    <t>Mantenimiento MIPG</t>
  </si>
  <si>
    <t>Liderar la Identificar los riesgos de seguridad y privacidad de la información</t>
  </si>
  <si>
    <t>Riesgos seguridad y privacidad de la información identificados en el mapa
Acta de CIGD</t>
  </si>
  <si>
    <t>Realizar el  autodiagnóstico de Gestión del Conocimiento y la Innovación - DAFP</t>
  </si>
  <si>
    <t>Subgerencia de Planeación y Administración de Proyectos y Subgerencia de Gestión Corporativa</t>
  </si>
  <si>
    <t>Atención a  plan de mejoramiento - Auditoría MIPG 2020</t>
  </si>
  <si>
    <t>Realizar el  autodiagnóstico de Servicio al Ciudadano - DAFP</t>
  </si>
  <si>
    <t xml:space="preserve">Realizar el  autodiagnóstico de Control Interno </t>
  </si>
  <si>
    <t>Realizar el  autodiagnóstico de Participación Ciudadana</t>
  </si>
  <si>
    <t>La entidad cuenta con una política pública de prevención del daño antijurídico aprobada por el Comité de Conciliación mediante acta.</t>
  </si>
  <si>
    <t>La entidad implementa el plan de acción de su política de prevención del daño antijurídico dentro del año calendario (enero-diciembre) para el cual fue diseñado.</t>
  </si>
  <si>
    <t>Evidencias de la ejecución del plan</t>
  </si>
  <si>
    <t>Subgerencia Jurídica</t>
  </si>
  <si>
    <t>Revisar y actualizar si se requiere la política  de prevención del daño antijurídico</t>
  </si>
  <si>
    <t>Actualizar y socializar los  lineamientos sobre la elaboración, proyección y publicación de actos administrativos</t>
  </si>
  <si>
    <t>Lineamientos actualizados
Evidencias de socialización</t>
  </si>
  <si>
    <t>Establecer los lineamientos para la construcción de mapas de aseguramiento en la Empresa</t>
  </si>
  <si>
    <t>Realizar el  autodiagnóstico de información estadística</t>
  </si>
  <si>
    <t>Política de Conflicto de interés aprobada y publicada</t>
  </si>
  <si>
    <t>Registros y evidencias de la ejecución del plan</t>
  </si>
  <si>
    <t>Gestión jurídica y contractual</t>
  </si>
  <si>
    <t>Implementar las acciones del plan de acción de su política de prevención del daño antijurídico de la vigencia</t>
  </si>
  <si>
    <t>Política  de prevención del daño antijurídico publicada
Acta de comité de conciliación de aprobación de la política</t>
  </si>
  <si>
    <t>Subgerencia de Planeación y Administración de Proyectos y Oficina de Control Interno</t>
  </si>
  <si>
    <t>Guía de Mapas de Aseguramiento</t>
  </si>
  <si>
    <t>Comité Institucional de Gestión y Desempeño del  2021</t>
  </si>
  <si>
    <t>Realizar el seguimiento a expectativas, quejas, peticiones, reclamos o denuncias por parte de la ciudadanía.</t>
  </si>
  <si>
    <t>Matriz de Seguimiento a Quejas</t>
  </si>
  <si>
    <t>Autodiagnóstico de Gestión de Servicio al Ciudadano</t>
  </si>
  <si>
    <t xml:space="preserve">(1) Documento de levantamiento de información   </t>
  </si>
  <si>
    <t xml:space="preserve">
Realizar la actualización del PETI que incluya plan de seguimiento y divulgación.</t>
  </si>
  <si>
    <t>PETI actualizado y publicado</t>
  </si>
  <si>
    <t>Incluir en el Modelo de Gestión de la Información la identificación de datos abiertos de los diferentes procesos de la Empresa</t>
  </si>
  <si>
    <t>Conjunto de datos abiertos identificados para aprobación y publicación.</t>
  </si>
  <si>
    <t xml:space="preserve">
Ejecución del Plan de Trabajo en las actividades de:
1.Arquitectura de Software
2. Arquitectura de tecnología / infraestructura (Arquitectura de Servicios Tecnológicos)
</t>
  </si>
  <si>
    <t>1. Diseño conceptual del sistema Integrado de información
2.1. Actualización del catálogo de servicios de TI y socializarlo. 
2.2. Actualización del diseño de servidores y de la arquitectura de red de la Empresa.</t>
  </si>
  <si>
    <t xml:space="preserve">
Ejecutar el Plan Operacional (Plan de Seguridad y Privacidad de la Información) del Modelo de Seguridad y Privacidad de la Información para la vigencia</t>
  </si>
  <si>
    <t>Subgerencia de Planeación y Administración de Proyectos y todas las áreas</t>
  </si>
  <si>
    <t xml:space="preserve">Establecer metodologías, y/o herramientas para fortalecer los ejercicios de rendición de cuentas </t>
  </si>
  <si>
    <t>Evidencias de metodologías,  y/o herramientas  implementadas</t>
  </si>
  <si>
    <t xml:space="preserve">Registros de la generación de alertas </t>
  </si>
  <si>
    <t>Revisar y actualizar los indicadores de gestión</t>
  </si>
  <si>
    <t xml:space="preserve">Indicadores y mecanismos de seguimiento revisados y actualizados </t>
  </si>
  <si>
    <t>Informar a los líderes de procesos las alertas sobre los resultados  del  desempeño de la gestión institucional</t>
  </si>
  <si>
    <t>Actualización de lineamientos sobre la disposición, actualización y mantenimiento del Banco de Proyectos 
Banco de Proyectos con información actualizada</t>
  </si>
  <si>
    <t>Actualización de instrumentos y procedimientos del SIG archivísticos como resultado de la implementación del SGDEA</t>
  </si>
  <si>
    <t>1. Propuesta de TRD para aprobación del archivo distrital.
2. Programa de Gestión Documental
3. Plan Institucional de Archivo PINAR
4. Sistema Integrado de Conservación- SIC.</t>
  </si>
  <si>
    <t xml:space="preserve">Elaborar y publicar Guía para el manejo de residuos del proceso de Gestión Documental </t>
  </si>
  <si>
    <t xml:space="preserve">Una Guía normalizada y socializada </t>
  </si>
  <si>
    <t>Generar y controlar un consecutivo único para cada tipo de acto administrativo Desde el sistema de control interno efectuar su verificación.
Crear los expedientes electrónicos con los respectivos componentes tecnológicos que requiera la entidad. 
Ejecutar y documentar estrategias de preservación digital (migración, conversión, refreshing) para garantizar que la información que produce esté disponible a lo largo del tiempo.</t>
  </si>
  <si>
    <t>Ejecución el plan de acción de emergencias 2021.</t>
  </si>
  <si>
    <t>Actividades ejecutadas / actividades programadas.</t>
  </si>
  <si>
    <t>Realizar actividades incluyentes contempladas en el Plan Estratégico del Talento Humano para personal con discapacidad.</t>
  </si>
  <si>
    <t>Subgerencia de Gestión Corporativa , Dirección de gestión Contractual y Subgerencia de Planeación y Administración de Proyectos</t>
  </si>
  <si>
    <t>Gestión Predial y Social</t>
  </si>
  <si>
    <t>Evaluar el cumplimiento de los lineamientos y  política de administración del riesgo,  haciendo énfasis en los riesgos de corrupción, fraude y soborno.</t>
  </si>
  <si>
    <t>Informes de Evolución Independiente de la Gestión de los Riegos.
Actas de Comité CICCI</t>
  </si>
  <si>
    <t>Ejecutar dos campañas institucionales de Autocontrol que incluyan capacitación a en temas relacionados con el Sistema de Control Interno.</t>
  </si>
  <si>
    <t>Registros de las  sesiones de capacitación
-Presentación
-Evidencia de Asistencia</t>
  </si>
  <si>
    <t>Encuesta
Informe de Seguimiento a estándares de conducta y la práctica de los principios y valores del servicio público.</t>
  </si>
  <si>
    <t>Reportes</t>
  </si>
  <si>
    <t>Autodiagnóstico de información estadística</t>
  </si>
  <si>
    <t>Establecer al interior de la entidad un proceso para la gestión del conflicto de intereses, donde el servidor público pueda tener claridad de cómo se reporta un posible caso y cuál es el conducto regular para seguir.
Plan Marco MIPG 2020-2024</t>
  </si>
  <si>
    <t>Desarrollar ejercicios de rendición de cuentas teniendo en cuenta las necesidades de los grupos de valor, con el propósito de aumentar su nivel de satisfacción.
Plan Marco MIPG 2020-2024</t>
  </si>
  <si>
    <t>Oficina de Gestión Social y Subgerencia de Planeación y Administración de Proyectos</t>
  </si>
  <si>
    <t>Autodiagnóstico de Gestión del Conocimiento y la Innovación</t>
  </si>
  <si>
    <t>Listas de asistencia que incluyan personal con discapacidad de la Empresa.</t>
  </si>
  <si>
    <t xml:space="preserve">
Realizar un levantamiento de información para la elaboración del catálogo de componentes de información. </t>
  </si>
  <si>
    <t xml:space="preserve">Reportar los resultados de la medición respecto al uso de canales página web, ERUNet y redes sociales Institucionales </t>
  </si>
  <si>
    <t>Autodiagnóstico de  participación Ciudadana</t>
  </si>
  <si>
    <t>Control de Cambios</t>
  </si>
  <si>
    <t>V1</t>
  </si>
  <si>
    <t>Evaluar el cumplimiento de los lineamientos y  política de administración del riesgo, haciendo énfasis en los riesgos de fraude y corrupción y presentar los resultados en el Comité Institucional de Coordinación de Control Interno</t>
  </si>
  <si>
    <t>Informes de Evolución Independiente de la Gestión de los Riegos.
Actas de Comité CICCI.</t>
  </si>
  <si>
    <t xml:space="preserve">Lineamientos para la construcción de mapas de aseguramiento </t>
  </si>
  <si>
    <t xml:space="preserve">Autodiagnóstico de Control Interno
</t>
  </si>
  <si>
    <t>Publicar la política de Conflicto de interés.</t>
  </si>
  <si>
    <t>Formulación del Plan. 
Notas:
1. En esta versión  no se incorporan acciones relacionadas con la política de "Racionalización de Trámites" toda vez que  en el mismo componente, relacionado con el Plan Anticorrupción y de Atención al Ciudadano 2021 se contempla como aclaración que "No se presentan acciones, ya que al ser Empresa Industrial y Comercial del Estado, sólo cuenta con el único trámite "Cumplimiento de la obligación VIS-VIP a través de compensación económica" el cual ya está 100% virtualizado y racionalizado" 
2. En cuanto a la política de "Gestión presupuestal y eficiencia del gasto público" no se incorporaron acciones teniendo en cuenta que el Departamento Administrativo de la Función Pública, a través de las recomendaciones realizadas con en base en los resultados del Formulario Único Reporte de Avances de la Gestión – FURAG, señala que la política no aplica para le Empresa. No obstante y considerando las orientaciones estratégicas de la política, se da cumplimiento a través del plan de acción donde se consignó la siguiente actividad para 2021, a cargo de la Subgerencia de Gestión Corporativa "Ejecutar el 100% de las  actividades encaminadas a fortalecer la gestión financiera de la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</si>
</sst>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0"/>
      <name val="Arial"/>
      <family val="2"/>
    </font>
    <font>
      <sz val="10"/>
      <color theme="1"/>
      <name val="Arial"/>
      <family val="2"/>
    </font>
    <font>
      <sz val="10"/>
      <name val="Arial"/>
      <family val="2"/>
    </font>
    <font>
      <sz val="11"/>
      <color theme="1"/>
      <name val="Calibri"/>
      <family val="2"/>
      <scheme val="minor"/>
    </font>
    <font>
      <u/>
      <sz val="11"/>
      <color theme="10"/>
      <name val="Calibri"/>
      <family val="2"/>
      <scheme val="minor"/>
    </font>
    <font>
      <b/>
      <u/>
      <sz val="10"/>
      <name val="Arial"/>
      <family val="2"/>
    </font>
    <font>
      <u/>
      <sz val="10"/>
      <name val="Arial"/>
      <family val="2"/>
    </font>
    <font>
      <b/>
      <sz val="12"/>
      <name val="Arial"/>
      <family val="2"/>
    </font>
    <font>
      <sz val="12"/>
      <name val="Arial"/>
      <family val="2"/>
    </font>
    <font>
      <b/>
      <sz val="10"/>
      <color theme="1"/>
      <name val="Arial"/>
      <family val="2"/>
    </font>
    <font>
      <b/>
      <sz val="8"/>
      <color theme="1"/>
      <name val="Arial Narrow"/>
      <family val="2"/>
    </font>
    <font>
      <sz val="8"/>
      <color theme="1"/>
      <name val="Arial Narrow"/>
      <family val="2"/>
    </font>
    <font>
      <b/>
      <sz val="10"/>
      <color theme="1"/>
      <name val="Arial Narrow"/>
      <family val="2"/>
    </font>
    <font>
      <sz val="10"/>
      <color theme="1"/>
      <name val="Arial Narrow"/>
      <family val="2"/>
    </font>
  </fonts>
  <fills count="13">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7"/>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9" fontId="4" fillId="0" borderId="0" applyFont="0" applyFill="0" applyBorder="0" applyAlignment="0" applyProtection="0"/>
    <xf numFmtId="0" fontId="5" fillId="0" borderId="0" applyNumberFormat="0" applyFill="0" applyBorder="0" applyAlignment="0" applyProtection="0"/>
  </cellStyleXfs>
  <cellXfs count="68">
    <xf numFmtId="0" fontId="0" fillId="0" borderId="0" xfId="0"/>
    <xf numFmtId="0" fontId="3" fillId="0" borderId="1" xfId="0" applyFont="1" applyFill="1" applyBorder="1" applyAlignment="1">
      <alignment vertical="center" wrapText="1"/>
    </xf>
    <xf numFmtId="0" fontId="2" fillId="0" borderId="0" xfId="0" applyFont="1" applyBorder="1"/>
    <xf numFmtId="0" fontId="2" fillId="0" borderId="0" xfId="0" applyFont="1" applyBorder="1" applyAlignment="1">
      <alignment horizontal="center" vertical="center"/>
    </xf>
    <xf numFmtId="0" fontId="2" fillId="0" borderId="0" xfId="0" applyFont="1" applyBorder="1" applyAlignment="1">
      <alignment horizontal="center"/>
    </xf>
    <xf numFmtId="0" fontId="2" fillId="0" borderId="0" xfId="0" applyFont="1" applyFill="1" applyBorder="1" applyAlignment="1">
      <alignment vertical="top" wrapText="1"/>
    </xf>
    <xf numFmtId="0" fontId="2" fillId="0" borderId="0" xfId="0" applyFont="1" applyBorder="1" applyAlignment="1">
      <alignment horizontal="left"/>
    </xf>
    <xf numFmtId="0" fontId="3" fillId="0" borderId="1" xfId="0" applyFont="1" applyFill="1" applyBorder="1" applyAlignment="1">
      <alignment horizontal="center" vertical="center" wrapText="1"/>
    </xf>
    <xf numFmtId="0" fontId="3" fillId="0" borderId="3" xfId="0" applyFont="1" applyFill="1" applyBorder="1"/>
    <xf numFmtId="0" fontId="3" fillId="0" borderId="2" xfId="0" applyFont="1" applyFill="1" applyBorder="1" applyAlignment="1">
      <alignment horizontal="center" vertical="center"/>
    </xf>
    <xf numFmtId="0" fontId="3" fillId="0" borderId="4" xfId="0" applyFont="1" applyBorder="1" applyAlignment="1">
      <alignment horizontal="center" vertical="center"/>
    </xf>
    <xf numFmtId="0" fontId="3" fillId="0" borderId="2" xfId="0" applyFont="1" applyBorder="1"/>
    <xf numFmtId="0" fontId="3" fillId="0" borderId="0" xfId="0" applyFont="1" applyBorder="1"/>
    <xf numFmtId="0" fontId="3" fillId="0" borderId="5" xfId="0" applyFont="1" applyFill="1" applyBorder="1"/>
    <xf numFmtId="0" fontId="3" fillId="0" borderId="0" xfId="0" applyFont="1" applyFill="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xf>
    <xf numFmtId="14" fontId="3" fillId="2" borderId="0" xfId="0" applyNumberFormat="1" applyFont="1" applyFill="1" applyBorder="1"/>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0" xfId="0" applyFont="1"/>
    <xf numFmtId="0" fontId="7" fillId="0" borderId="1" xfId="2" applyFont="1" applyFill="1" applyBorder="1" applyAlignment="1">
      <alignment vertical="center" wrapText="1"/>
    </xf>
    <xf numFmtId="0" fontId="8" fillId="0" borderId="2" xfId="0" applyFont="1" applyBorder="1"/>
    <xf numFmtId="0" fontId="9" fillId="0" borderId="4" xfId="0" applyFont="1" applyBorder="1" applyAlignment="1">
      <alignment horizontal="left"/>
    </xf>
    <xf numFmtId="0" fontId="8" fillId="0" borderId="2" xfId="0" applyFont="1" applyBorder="1" applyAlignment="1">
      <alignment horizontal="left"/>
    </xf>
    <xf numFmtId="0" fontId="8" fillId="0" borderId="0" xfId="0" applyFont="1" applyBorder="1"/>
    <xf numFmtId="0" fontId="9" fillId="0" borderId="6" xfId="0" applyFont="1" applyBorder="1" applyAlignment="1">
      <alignment horizontal="left"/>
    </xf>
    <xf numFmtId="0" fontId="8" fillId="0" borderId="0" xfId="0" applyFont="1" applyBorder="1" applyAlignment="1">
      <alignment horizontal="left"/>
    </xf>
    <xf numFmtId="0" fontId="9" fillId="0" borderId="0" xfId="0" applyFont="1" applyBorder="1" applyAlignment="1">
      <alignment horizontal="left" vertical="center"/>
    </xf>
    <xf numFmtId="0" fontId="9" fillId="0" borderId="2" xfId="0" applyFont="1" applyBorder="1" applyAlignment="1">
      <alignment horizontal="center" vertical="center"/>
    </xf>
    <xf numFmtId="0" fontId="9" fillId="0" borderId="2" xfId="0" applyFont="1" applyBorder="1" applyAlignment="1">
      <alignment horizontal="center"/>
    </xf>
    <xf numFmtId="0" fontId="9" fillId="0" borderId="2" xfId="0" applyFont="1" applyBorder="1"/>
    <xf numFmtId="0" fontId="9" fillId="0" borderId="0" xfId="0" applyFont="1" applyBorder="1" applyAlignment="1">
      <alignment horizontal="center" vertical="center"/>
    </xf>
    <xf numFmtId="0" fontId="9" fillId="0" borderId="0" xfId="0" applyFont="1" applyBorder="1" applyAlignment="1">
      <alignment horizontal="center"/>
    </xf>
    <xf numFmtId="0" fontId="9" fillId="0" borderId="0" xfId="0" applyFont="1" applyBorder="1"/>
    <xf numFmtId="9" fontId="1" fillId="8" borderId="1" xfId="1" applyFont="1" applyFill="1" applyBorder="1" applyAlignment="1">
      <alignment vertical="center" wrapText="1"/>
    </xf>
    <xf numFmtId="9" fontId="6" fillId="8" borderId="1" xfId="1" applyFont="1" applyFill="1" applyBorder="1" applyAlignment="1">
      <alignment vertical="center" wrapText="1"/>
    </xf>
    <xf numFmtId="0" fontId="3" fillId="0" borderId="0" xfId="0" applyFont="1" applyBorder="1" applyAlignment="1">
      <alignment horizontal="left"/>
    </xf>
    <xf numFmtId="0" fontId="2" fillId="11" borderId="0" xfId="0" applyFont="1" applyFill="1" applyBorder="1"/>
    <xf numFmtId="0" fontId="2" fillId="0" borderId="0" xfId="0" applyFont="1" applyFill="1" applyBorder="1"/>
    <xf numFmtId="0" fontId="3" fillId="0" borderId="1" xfId="0" applyFont="1" applyBorder="1" applyAlignment="1">
      <alignment wrapText="1"/>
    </xf>
    <xf numFmtId="0" fontId="1" fillId="6"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vertical="center" wrapText="1"/>
    </xf>
    <xf numFmtId="9" fontId="2" fillId="0" borderId="1" xfId="1" applyFont="1" applyBorder="1" applyAlignment="1">
      <alignment horizontal="center" vertical="center"/>
    </xf>
    <xf numFmtId="9" fontId="10" fillId="8" borderId="1" xfId="1" applyFont="1" applyFill="1" applyBorder="1" applyAlignment="1">
      <alignment horizontal="center" vertical="center"/>
    </xf>
    <xf numFmtId="9" fontId="2" fillId="4" borderId="1" xfId="1" applyFont="1" applyFill="1" applyBorder="1" applyAlignment="1">
      <alignment horizontal="center" vertical="center"/>
    </xf>
    <xf numFmtId="14" fontId="3" fillId="0" borderId="1" xfId="0" applyNumberFormat="1" applyFont="1" applyFill="1" applyBorder="1" applyAlignment="1">
      <alignment vertical="center" wrapText="1"/>
    </xf>
    <xf numFmtId="0" fontId="3" fillId="2" borderId="1" xfId="0" applyFont="1" applyFill="1" applyBorder="1" applyAlignment="1">
      <alignment vertical="center" wrapText="1"/>
    </xf>
    <xf numFmtId="0" fontId="2" fillId="0" borderId="1" xfId="0" applyFont="1" applyFill="1" applyBorder="1" applyAlignment="1">
      <alignment vertical="center" wrapText="1"/>
    </xf>
    <xf numFmtId="0" fontId="14" fillId="12" borderId="1" xfId="0" applyFont="1" applyFill="1" applyBorder="1" applyAlignment="1">
      <alignment horizontal="center" vertical="center"/>
    </xf>
    <xf numFmtId="14" fontId="14" fillId="12" borderId="1" xfId="0" applyNumberFormat="1" applyFont="1" applyFill="1" applyBorder="1" applyAlignment="1">
      <alignment horizontal="center" vertical="center"/>
    </xf>
    <xf numFmtId="14" fontId="9" fillId="0" borderId="0" xfId="0" applyNumberFormat="1" applyFont="1" applyFill="1" applyBorder="1" applyAlignment="1">
      <alignment horizontal="left"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4" fillId="12" borderId="1" xfId="0" applyFont="1" applyFill="1" applyBorder="1" applyAlignment="1">
      <alignment horizontal="left" wrapText="1"/>
    </xf>
    <xf numFmtId="0" fontId="12" fillId="12" borderId="1" xfId="0" applyFont="1" applyFill="1" applyBorder="1" applyAlignment="1">
      <alignment horizontal="left" wrapText="1"/>
    </xf>
    <xf numFmtId="0" fontId="13" fillId="12" borderId="1" xfId="0" applyFont="1" applyFill="1" applyBorder="1" applyAlignment="1">
      <alignment horizontal="center" vertical="center"/>
    </xf>
    <xf numFmtId="0" fontId="11" fillId="12" borderId="1" xfId="0" applyFont="1" applyFill="1" applyBorder="1" applyAlignment="1">
      <alignment horizontal="center"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123029</xdr:colOff>
      <xdr:row>0</xdr:row>
      <xdr:rowOff>130969</xdr:rowOff>
    </xdr:from>
    <xdr:to>
      <xdr:col>2</xdr:col>
      <xdr:colOff>1265465</xdr:colOff>
      <xdr:row>4</xdr:row>
      <xdr:rowOff>272143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029" y="130969"/>
          <a:ext cx="2707257" cy="903174"/>
        </a:xfrm>
        <a:prstGeom prst="rect">
          <a:avLst/>
        </a:prstGeom>
      </xdr:spPr>
    </xdr:pic>
    <xdr:clientData/>
  </xdr:twoCellAnchor>
  <xdr:twoCellAnchor editAs="oneCell">
    <xdr:from>
      <xdr:col>8</xdr:col>
      <xdr:colOff>0</xdr:colOff>
      <xdr:row>39</xdr:row>
      <xdr:rowOff>0</xdr:rowOff>
    </xdr:from>
    <xdr:to>
      <xdr:col>8</xdr:col>
      <xdr:colOff>304800</xdr:colOff>
      <xdr:row>40</xdr:row>
      <xdr:rowOff>142878</xdr:rowOff>
    </xdr:to>
    <xdr:sp macro="" textlink="">
      <xdr:nvSpPr>
        <xdr:cNvPr id="1039" name="AutoShape 15" descr="blob:https://web.whatsapp.com/d816c87b-f6ab-4927-af73-c59c63065ab2">
          <a:extLst>
            <a:ext uri="{FF2B5EF4-FFF2-40B4-BE49-F238E27FC236}">
              <a16:creationId xmlns:a16="http://schemas.microsoft.com/office/drawing/2014/main" id="{00000000-0008-0000-0000-00000F040000}"/>
            </a:ext>
          </a:extLst>
        </xdr:cNvPr>
        <xdr:cNvSpPr>
          <a:spLocks noChangeAspect="1" noChangeArrowheads="1"/>
        </xdr:cNvSpPr>
      </xdr:nvSpPr>
      <xdr:spPr bwMode="auto">
        <a:xfrm>
          <a:off x="15811500" y="4581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39</xdr:row>
      <xdr:rowOff>0</xdr:rowOff>
    </xdr:from>
    <xdr:to>
      <xdr:col>7</xdr:col>
      <xdr:colOff>304800</xdr:colOff>
      <xdr:row>40</xdr:row>
      <xdr:rowOff>142878</xdr:rowOff>
    </xdr:to>
    <xdr:sp macro="" textlink="">
      <xdr:nvSpPr>
        <xdr:cNvPr id="1040" name="AutoShape 16" descr="blob:https://web.whatsapp.com/d816c87b-f6ab-4927-af73-c59c63065ab2">
          <a:extLst>
            <a:ext uri="{FF2B5EF4-FFF2-40B4-BE49-F238E27FC236}">
              <a16:creationId xmlns:a16="http://schemas.microsoft.com/office/drawing/2014/main" id="{00000000-0008-0000-0000-000010040000}"/>
            </a:ext>
          </a:extLst>
        </xdr:cNvPr>
        <xdr:cNvSpPr>
          <a:spLocks noChangeAspect="1" noChangeArrowheads="1"/>
        </xdr:cNvSpPr>
      </xdr:nvSpPr>
      <xdr:spPr bwMode="auto">
        <a:xfrm>
          <a:off x="13477875" y="4581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38</xdr:row>
      <xdr:rowOff>0</xdr:rowOff>
    </xdr:from>
    <xdr:to>
      <xdr:col>7</xdr:col>
      <xdr:colOff>304800</xdr:colOff>
      <xdr:row>39</xdr:row>
      <xdr:rowOff>142874</xdr:rowOff>
    </xdr:to>
    <xdr:sp macro="" textlink="">
      <xdr:nvSpPr>
        <xdr:cNvPr id="1042" name="AutoShape 18" descr="blob:https://web.whatsapp.com/d816c87b-f6ab-4927-af73-c59c63065ab2">
          <a:extLst>
            <a:ext uri="{FF2B5EF4-FFF2-40B4-BE49-F238E27FC236}">
              <a16:creationId xmlns:a16="http://schemas.microsoft.com/office/drawing/2014/main" id="{00000000-0008-0000-0000-000012040000}"/>
            </a:ext>
          </a:extLst>
        </xdr:cNvPr>
        <xdr:cNvSpPr>
          <a:spLocks noChangeAspect="1" noChangeArrowheads="1"/>
        </xdr:cNvSpPr>
      </xdr:nvSpPr>
      <xdr:spPr bwMode="auto">
        <a:xfrm>
          <a:off x="1347787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F44"/>
  <sheetViews>
    <sheetView showGridLines="0" tabSelected="1" zoomScale="70" zoomScaleNormal="70" workbookViewId="0">
      <selection activeCell="G7" sqref="G7"/>
    </sheetView>
  </sheetViews>
  <sheetFormatPr baseColWidth="10" defaultRowHeight="12.75" x14ac:dyDescent="0.2"/>
  <cols>
    <col min="1" max="1" width="7.28515625" style="2" customWidth="1"/>
    <col min="2" max="2" width="16.140625" style="3" customWidth="1"/>
    <col min="3" max="3" width="20.28515625" style="3" customWidth="1"/>
    <col min="4" max="4" width="17.140625" style="4" customWidth="1"/>
    <col min="5" max="5" width="22.85546875" style="4" customWidth="1"/>
    <col min="6" max="6" width="30.42578125" style="6" customWidth="1"/>
    <col min="7" max="7" width="29.5703125" style="2" customWidth="1"/>
    <col min="8" max="8" width="34.140625" style="2" customWidth="1"/>
    <col min="9" max="9" width="20" style="2" customWidth="1"/>
    <col min="10" max="10" width="12.28515625" style="2" customWidth="1"/>
    <col min="11" max="11" width="12.42578125" style="2" customWidth="1"/>
    <col min="12" max="12" width="16.140625" style="2" customWidth="1"/>
    <col min="13" max="13" width="19" style="2" customWidth="1"/>
    <col min="14" max="14" width="12.42578125" style="2" customWidth="1"/>
    <col min="15" max="15" width="13.7109375" style="2" customWidth="1"/>
    <col min="16" max="16" width="11.28515625" style="2" customWidth="1"/>
    <col min="17" max="17" width="16.140625" style="2" customWidth="1"/>
    <col min="18" max="18" width="19" style="2" customWidth="1"/>
    <col min="19" max="19" width="12.42578125" style="2" customWidth="1"/>
    <col min="20" max="20" width="13.7109375" style="2" customWidth="1"/>
    <col min="21" max="21" width="11.28515625" style="2" customWidth="1"/>
    <col min="22" max="22" width="16.140625" style="2" customWidth="1"/>
    <col min="23" max="23" width="19" style="2" customWidth="1"/>
    <col min="24" max="24" width="12.42578125" style="2" customWidth="1"/>
    <col min="25" max="25" width="13.7109375" style="2" customWidth="1"/>
    <col min="26" max="26" width="11.28515625" style="2" customWidth="1"/>
    <col min="27" max="27" width="16.140625" style="2" customWidth="1"/>
    <col min="28" max="28" width="19" style="2" customWidth="1"/>
    <col min="29" max="29" width="12.42578125" style="2" customWidth="1"/>
    <col min="30" max="31" width="13.7109375" style="2" customWidth="1"/>
    <col min="32" max="32" width="11.28515625" style="2" customWidth="1"/>
    <col min="33" max="16384" width="11.42578125" style="2"/>
  </cols>
  <sheetData>
    <row r="1" spans="1:32" ht="15.75" x14ac:dyDescent="0.25">
      <c r="A1" s="8"/>
      <c r="B1" s="9"/>
      <c r="C1" s="10"/>
      <c r="D1" s="22" t="s">
        <v>84</v>
      </c>
      <c r="E1" s="23"/>
      <c r="F1" s="24"/>
      <c r="G1" s="29"/>
      <c r="H1" s="30"/>
      <c r="I1" s="31"/>
      <c r="J1" s="11"/>
      <c r="K1" s="11"/>
      <c r="L1" s="12"/>
      <c r="M1" s="12"/>
      <c r="N1" s="12"/>
      <c r="O1" s="12"/>
      <c r="P1" s="12"/>
      <c r="Q1" s="12"/>
      <c r="R1" s="12"/>
      <c r="S1" s="12"/>
      <c r="T1" s="12"/>
      <c r="U1" s="12"/>
      <c r="V1" s="12"/>
      <c r="W1" s="12"/>
      <c r="X1" s="12"/>
      <c r="Y1" s="12"/>
      <c r="Z1" s="12"/>
      <c r="AA1" s="12"/>
      <c r="AB1" s="12"/>
      <c r="AC1" s="12"/>
      <c r="AD1" s="12"/>
      <c r="AE1" s="12"/>
      <c r="AF1" s="12"/>
    </row>
    <row r="2" spans="1:32" ht="15.75" x14ac:dyDescent="0.25">
      <c r="A2" s="13"/>
      <c r="B2" s="14"/>
      <c r="C2" s="15"/>
      <c r="D2" s="25" t="s">
        <v>6</v>
      </c>
      <c r="E2" s="26"/>
      <c r="F2" s="27"/>
      <c r="G2" s="32"/>
      <c r="H2" s="33"/>
      <c r="I2" s="34"/>
      <c r="J2" s="12"/>
      <c r="K2" s="17"/>
      <c r="L2" s="12"/>
      <c r="M2" s="12"/>
      <c r="N2" s="12"/>
      <c r="O2" s="12"/>
      <c r="P2" s="12"/>
      <c r="Q2" s="12"/>
      <c r="R2" s="12"/>
      <c r="S2" s="12"/>
      <c r="T2" s="12"/>
      <c r="U2" s="12"/>
      <c r="V2" s="12"/>
      <c r="W2" s="12"/>
      <c r="X2" s="12"/>
      <c r="Y2" s="12"/>
      <c r="Z2" s="12"/>
      <c r="AA2" s="12"/>
      <c r="AB2" s="12"/>
      <c r="AC2" s="12"/>
      <c r="AD2" s="12"/>
      <c r="AE2" s="12"/>
      <c r="AF2" s="12"/>
    </row>
    <row r="3" spans="1:32" ht="16.5" thickBot="1" x14ac:dyDescent="0.3">
      <c r="A3" s="13"/>
      <c r="B3" s="14"/>
      <c r="C3" s="15"/>
      <c r="D3" s="25" t="s">
        <v>83</v>
      </c>
      <c r="E3" s="57">
        <v>44244</v>
      </c>
      <c r="F3" s="27"/>
      <c r="G3" s="34"/>
      <c r="H3" s="33"/>
      <c r="I3" s="34"/>
      <c r="J3" s="12"/>
      <c r="K3" s="12"/>
      <c r="L3" s="12"/>
      <c r="M3" s="12"/>
      <c r="N3" s="12"/>
      <c r="O3" s="12"/>
      <c r="P3" s="12"/>
      <c r="Q3" s="12"/>
      <c r="R3" s="12"/>
      <c r="S3" s="12"/>
      <c r="T3" s="12"/>
      <c r="U3" s="12"/>
      <c r="V3" s="12"/>
      <c r="W3" s="12"/>
      <c r="X3" s="12"/>
      <c r="Y3" s="12"/>
      <c r="Z3" s="12"/>
      <c r="AA3" s="12"/>
      <c r="AB3" s="12"/>
      <c r="AC3" s="12"/>
      <c r="AD3" s="12"/>
      <c r="AE3" s="12"/>
      <c r="AF3" s="12"/>
    </row>
    <row r="4" spans="1:32" ht="12" customHeight="1" thickBot="1" x14ac:dyDescent="0.3">
      <c r="A4" s="13"/>
      <c r="B4" s="14"/>
      <c r="C4" s="15"/>
      <c r="D4" s="25" t="s">
        <v>7</v>
      </c>
      <c r="E4" s="28" t="s">
        <v>125</v>
      </c>
      <c r="F4" s="27"/>
      <c r="G4" s="34"/>
      <c r="H4" s="28"/>
      <c r="I4" s="34"/>
      <c r="J4" s="12"/>
      <c r="K4" s="12"/>
      <c r="L4" s="58" t="s">
        <v>93</v>
      </c>
      <c r="M4" s="59"/>
      <c r="N4" s="59"/>
      <c r="O4" s="59"/>
      <c r="P4" s="59"/>
      <c r="Q4" s="59"/>
      <c r="R4" s="59"/>
      <c r="S4" s="59"/>
      <c r="T4" s="59"/>
      <c r="U4" s="59"/>
      <c r="V4" s="59"/>
      <c r="W4" s="59"/>
      <c r="X4" s="59"/>
      <c r="Y4" s="59"/>
      <c r="Z4" s="59"/>
      <c r="AA4" s="59"/>
      <c r="AB4" s="59"/>
      <c r="AC4" s="59"/>
      <c r="AD4" s="59"/>
      <c r="AE4" s="59"/>
      <c r="AF4" s="60"/>
    </row>
    <row r="5" spans="1:32" ht="28.5" customHeight="1" x14ac:dyDescent="0.2">
      <c r="A5" s="13"/>
      <c r="B5" s="14"/>
      <c r="C5" s="15"/>
      <c r="D5" s="16"/>
      <c r="E5" s="16"/>
      <c r="F5" s="37"/>
      <c r="G5" s="12"/>
      <c r="H5" s="12"/>
      <c r="I5" s="12"/>
      <c r="J5" s="12"/>
      <c r="K5" s="12"/>
      <c r="L5" s="61" t="s">
        <v>87</v>
      </c>
      <c r="M5" s="62"/>
      <c r="N5" s="62"/>
      <c r="O5" s="62"/>
      <c r="P5" s="63"/>
      <c r="Q5" s="61" t="s">
        <v>88</v>
      </c>
      <c r="R5" s="62"/>
      <c r="S5" s="62"/>
      <c r="T5" s="62"/>
      <c r="U5" s="63"/>
      <c r="V5" s="61" t="s">
        <v>90</v>
      </c>
      <c r="W5" s="62"/>
      <c r="X5" s="62"/>
      <c r="Y5" s="62"/>
      <c r="Z5" s="63"/>
      <c r="AA5" s="61" t="s">
        <v>92</v>
      </c>
      <c r="AB5" s="62"/>
      <c r="AC5" s="62"/>
      <c r="AD5" s="62"/>
      <c r="AE5" s="62"/>
      <c r="AF5" s="63"/>
    </row>
    <row r="6" spans="1:32" ht="59.25" customHeight="1" x14ac:dyDescent="0.2">
      <c r="A6" s="41" t="s">
        <v>43</v>
      </c>
      <c r="B6" s="41" t="s">
        <v>0</v>
      </c>
      <c r="C6" s="41" t="s">
        <v>1</v>
      </c>
      <c r="D6" s="41" t="s">
        <v>2</v>
      </c>
      <c r="E6" s="41" t="s">
        <v>52</v>
      </c>
      <c r="F6" s="42" t="s">
        <v>95</v>
      </c>
      <c r="G6" s="43" t="s">
        <v>45</v>
      </c>
      <c r="H6" s="43" t="s">
        <v>4</v>
      </c>
      <c r="I6" s="41" t="s">
        <v>5</v>
      </c>
      <c r="J6" s="41" t="s">
        <v>3</v>
      </c>
      <c r="K6" s="41" t="s">
        <v>94</v>
      </c>
      <c r="L6" s="43" t="s">
        <v>80</v>
      </c>
      <c r="M6" s="43" t="s">
        <v>81</v>
      </c>
      <c r="N6" s="43" t="s">
        <v>85</v>
      </c>
      <c r="O6" s="44" t="s">
        <v>89</v>
      </c>
      <c r="P6" s="44" t="s">
        <v>82</v>
      </c>
      <c r="Q6" s="43" t="s">
        <v>80</v>
      </c>
      <c r="R6" s="43" t="s">
        <v>81</v>
      </c>
      <c r="S6" s="43" t="s">
        <v>85</v>
      </c>
      <c r="T6" s="44" t="s">
        <v>91</v>
      </c>
      <c r="U6" s="44" t="s">
        <v>82</v>
      </c>
      <c r="V6" s="43" t="s">
        <v>80</v>
      </c>
      <c r="W6" s="43" t="s">
        <v>81</v>
      </c>
      <c r="X6" s="43" t="s">
        <v>85</v>
      </c>
      <c r="Y6" s="44" t="s">
        <v>91</v>
      </c>
      <c r="Z6" s="44" t="s">
        <v>82</v>
      </c>
      <c r="AA6" s="43" t="s">
        <v>80</v>
      </c>
      <c r="AB6" s="43" t="s">
        <v>81</v>
      </c>
      <c r="AC6" s="43" t="s">
        <v>85</v>
      </c>
      <c r="AD6" s="44" t="s">
        <v>91</v>
      </c>
      <c r="AE6" s="45" t="s">
        <v>86</v>
      </c>
      <c r="AF6" s="44" t="s">
        <v>82</v>
      </c>
    </row>
    <row r="7" spans="1:32" s="5" customFormat="1" ht="157.5" customHeight="1" x14ac:dyDescent="0.25">
      <c r="A7" s="46">
        <v>1</v>
      </c>
      <c r="B7" s="7" t="s">
        <v>8</v>
      </c>
      <c r="C7" s="7" t="s">
        <v>13</v>
      </c>
      <c r="D7" s="7" t="s">
        <v>28</v>
      </c>
      <c r="E7" s="7" t="s">
        <v>38</v>
      </c>
      <c r="F7" s="18" t="s">
        <v>96</v>
      </c>
      <c r="G7" s="53" t="s">
        <v>152</v>
      </c>
      <c r="H7" s="53" t="s">
        <v>166</v>
      </c>
      <c r="I7" s="7" t="s">
        <v>68</v>
      </c>
      <c r="J7" s="52">
        <v>44198</v>
      </c>
      <c r="K7" s="52">
        <v>44561</v>
      </c>
      <c r="L7" s="47"/>
      <c r="M7" s="19"/>
      <c r="N7" s="35"/>
      <c r="O7" s="49">
        <f>+N7*0.25</f>
        <v>0</v>
      </c>
      <c r="P7" s="19"/>
      <c r="Q7" s="47"/>
      <c r="R7" s="19"/>
      <c r="S7" s="50"/>
      <c r="T7" s="49">
        <f>+S7*0.25</f>
        <v>0</v>
      </c>
      <c r="U7" s="19"/>
      <c r="V7" s="47"/>
      <c r="W7" s="19"/>
      <c r="X7" s="50"/>
      <c r="Y7" s="49">
        <f>+X7*0.25</f>
        <v>0</v>
      </c>
      <c r="Z7" s="1"/>
      <c r="AA7" s="47"/>
      <c r="AB7" s="19"/>
      <c r="AC7" s="50"/>
      <c r="AD7" s="49">
        <f>+AC7*0.25</f>
        <v>0</v>
      </c>
      <c r="AE7" s="51">
        <f>+SUM(AD7+Y7+T7+O7)</f>
        <v>0</v>
      </c>
      <c r="AF7" s="19"/>
    </row>
    <row r="8" spans="1:32" s="5" customFormat="1" ht="114.75" x14ac:dyDescent="0.25">
      <c r="A8" s="46">
        <v>2</v>
      </c>
      <c r="B8" s="7" t="s">
        <v>8</v>
      </c>
      <c r="C8" s="7" t="s">
        <v>14</v>
      </c>
      <c r="D8" s="7" t="s">
        <v>28</v>
      </c>
      <c r="E8" s="7" t="s">
        <v>153</v>
      </c>
      <c r="F8" s="18" t="s">
        <v>162</v>
      </c>
      <c r="G8" s="1" t="s">
        <v>176</v>
      </c>
      <c r="H8" s="1" t="s">
        <v>118</v>
      </c>
      <c r="I8" s="7" t="s">
        <v>41</v>
      </c>
      <c r="J8" s="52">
        <v>44198</v>
      </c>
      <c r="K8" s="52">
        <v>44561</v>
      </c>
      <c r="L8" s="19"/>
      <c r="M8" s="19"/>
      <c r="N8" s="35"/>
      <c r="O8" s="49">
        <f>+N8*0.25</f>
        <v>0</v>
      </c>
      <c r="P8" s="19"/>
      <c r="Q8" s="19"/>
      <c r="R8" s="19"/>
      <c r="S8" s="50"/>
      <c r="T8" s="49">
        <f>+S8*0.25</f>
        <v>0</v>
      </c>
      <c r="U8" s="19"/>
      <c r="V8" s="19"/>
      <c r="W8" s="19"/>
      <c r="X8" s="50"/>
      <c r="Y8" s="49">
        <f>+X8*0.25</f>
        <v>0</v>
      </c>
      <c r="Z8" s="1"/>
      <c r="AA8" s="19"/>
      <c r="AB8" s="19"/>
      <c r="AC8" s="50"/>
      <c r="AD8" s="49">
        <f>+AC8*0.25</f>
        <v>0</v>
      </c>
      <c r="AE8" s="51"/>
      <c r="AF8" s="19"/>
    </row>
    <row r="9" spans="1:32" s="5" customFormat="1" ht="86.25" customHeight="1" x14ac:dyDescent="0.25">
      <c r="A9" s="46">
        <v>3</v>
      </c>
      <c r="B9" s="7" t="s">
        <v>10</v>
      </c>
      <c r="C9" s="7" t="s">
        <v>16</v>
      </c>
      <c r="D9" s="7" t="s">
        <v>55</v>
      </c>
      <c r="E9" s="7" t="s">
        <v>56</v>
      </c>
      <c r="F9" s="18" t="s">
        <v>57</v>
      </c>
      <c r="G9" s="1" t="s">
        <v>126</v>
      </c>
      <c r="H9" s="1" t="s">
        <v>127</v>
      </c>
      <c r="I9" s="7" t="s">
        <v>30</v>
      </c>
      <c r="J9" s="52">
        <v>44198</v>
      </c>
      <c r="K9" s="52">
        <v>44561</v>
      </c>
      <c r="L9" s="1"/>
      <c r="M9" s="1"/>
      <c r="N9" s="35"/>
      <c r="O9" s="49">
        <f t="shared" ref="O9:O24" si="0">+N9*0.25</f>
        <v>0</v>
      </c>
      <c r="P9" s="19"/>
      <c r="Q9" s="1"/>
      <c r="R9" s="1"/>
      <c r="S9" s="50"/>
      <c r="T9" s="49">
        <f t="shared" ref="T9:T24" si="1">+S9*0.25</f>
        <v>0</v>
      </c>
      <c r="U9" s="1"/>
      <c r="V9" s="1"/>
      <c r="W9" s="1"/>
      <c r="X9" s="50"/>
      <c r="Y9" s="49">
        <f t="shared" ref="Y9:Y24" si="2">+X9*0.25</f>
        <v>0</v>
      </c>
      <c r="Z9" s="1"/>
      <c r="AA9" s="1"/>
      <c r="AB9" s="1"/>
      <c r="AC9" s="50"/>
      <c r="AD9" s="49">
        <f t="shared" ref="AD9:AD24" si="3">+AC9*0.25</f>
        <v>0</v>
      </c>
      <c r="AE9" s="51">
        <f t="shared" ref="AE9:AE12" si="4">+SUM(AD9+Y9+T9+O9)</f>
        <v>0</v>
      </c>
      <c r="AF9" s="1"/>
    </row>
    <row r="10" spans="1:32" s="5" customFormat="1" ht="105" customHeight="1" x14ac:dyDescent="0.25">
      <c r="A10" s="46">
        <v>4</v>
      </c>
      <c r="B10" s="7" t="s">
        <v>10</v>
      </c>
      <c r="C10" s="7" t="s">
        <v>17</v>
      </c>
      <c r="D10" s="7" t="s">
        <v>32</v>
      </c>
      <c r="E10" s="7" t="s">
        <v>39</v>
      </c>
      <c r="F10" s="18" t="s">
        <v>47</v>
      </c>
      <c r="G10" s="19" t="s">
        <v>167</v>
      </c>
      <c r="H10" s="19" t="s">
        <v>129</v>
      </c>
      <c r="I10" s="7" t="s">
        <v>34</v>
      </c>
      <c r="J10" s="52">
        <v>44198</v>
      </c>
      <c r="K10" s="52">
        <v>44561</v>
      </c>
      <c r="L10" s="1"/>
      <c r="M10" s="19"/>
      <c r="N10" s="35"/>
      <c r="O10" s="49">
        <f t="shared" si="0"/>
        <v>0</v>
      </c>
      <c r="P10" s="19"/>
      <c r="Q10" s="19"/>
      <c r="R10" s="19"/>
      <c r="S10" s="50"/>
      <c r="T10" s="49">
        <f t="shared" si="1"/>
        <v>0</v>
      </c>
      <c r="U10" s="19"/>
      <c r="V10" s="19"/>
      <c r="W10" s="19"/>
      <c r="X10" s="50"/>
      <c r="Y10" s="49">
        <f t="shared" si="2"/>
        <v>0</v>
      </c>
      <c r="Z10" s="1"/>
      <c r="AA10" s="19"/>
      <c r="AB10" s="19"/>
      <c r="AC10" s="50"/>
      <c r="AD10" s="49">
        <f t="shared" si="3"/>
        <v>0</v>
      </c>
      <c r="AE10" s="51">
        <f t="shared" si="4"/>
        <v>0</v>
      </c>
      <c r="AF10" s="19"/>
    </row>
    <row r="11" spans="1:32" s="5" customFormat="1" ht="219.75" customHeight="1" x14ac:dyDescent="0.25">
      <c r="A11" s="46">
        <v>5</v>
      </c>
      <c r="B11" s="7" t="s">
        <v>12</v>
      </c>
      <c r="C11" s="7" t="s">
        <v>67</v>
      </c>
      <c r="D11" s="7" t="s">
        <v>35</v>
      </c>
      <c r="E11" s="7" t="s">
        <v>38</v>
      </c>
      <c r="F11" s="18" t="s">
        <v>149</v>
      </c>
      <c r="G11" s="1" t="s">
        <v>145</v>
      </c>
      <c r="H11" s="1" t="s">
        <v>146</v>
      </c>
      <c r="I11" s="7" t="s">
        <v>41</v>
      </c>
      <c r="J11" s="52">
        <v>44198</v>
      </c>
      <c r="K11" s="52">
        <v>44561</v>
      </c>
      <c r="L11" s="19"/>
      <c r="M11" s="19"/>
      <c r="N11" s="35"/>
      <c r="O11" s="49">
        <f t="shared" si="0"/>
        <v>0</v>
      </c>
      <c r="P11" s="19"/>
      <c r="Q11" s="19"/>
      <c r="R11" s="19"/>
      <c r="S11" s="50"/>
      <c r="T11" s="49">
        <f t="shared" si="1"/>
        <v>0</v>
      </c>
      <c r="U11" s="19"/>
      <c r="V11" s="19"/>
      <c r="W11" s="19"/>
      <c r="X11" s="50"/>
      <c r="Y11" s="49">
        <f t="shared" si="2"/>
        <v>0</v>
      </c>
      <c r="Z11" s="1"/>
      <c r="AA11" s="19"/>
      <c r="AB11" s="19"/>
      <c r="AC11" s="50"/>
      <c r="AD11" s="49">
        <f t="shared" si="3"/>
        <v>0</v>
      </c>
      <c r="AE11" s="51">
        <f t="shared" si="4"/>
        <v>0</v>
      </c>
      <c r="AF11" s="19"/>
    </row>
    <row r="12" spans="1:32" s="5" customFormat="1" ht="97.5" customHeight="1" x14ac:dyDescent="0.25">
      <c r="A12" s="46">
        <v>6</v>
      </c>
      <c r="B12" s="7" t="s">
        <v>12</v>
      </c>
      <c r="C12" s="7" t="s">
        <v>24</v>
      </c>
      <c r="D12" s="7" t="s">
        <v>154</v>
      </c>
      <c r="E12" s="7" t="s">
        <v>56</v>
      </c>
      <c r="F12" s="18" t="s">
        <v>59</v>
      </c>
      <c r="G12" s="1" t="s">
        <v>58</v>
      </c>
      <c r="H12" s="1" t="s">
        <v>60</v>
      </c>
      <c r="I12" s="7" t="s">
        <v>61</v>
      </c>
      <c r="J12" s="52">
        <v>44198</v>
      </c>
      <c r="K12" s="52">
        <v>44561</v>
      </c>
      <c r="L12" s="1"/>
      <c r="M12" s="21"/>
      <c r="N12" s="36"/>
      <c r="O12" s="49">
        <f t="shared" si="0"/>
        <v>0</v>
      </c>
      <c r="P12" s="19"/>
      <c r="Q12" s="1"/>
      <c r="R12" s="21"/>
      <c r="S12" s="50"/>
      <c r="T12" s="49">
        <f t="shared" si="1"/>
        <v>0</v>
      </c>
      <c r="U12" s="19"/>
      <c r="V12" s="1"/>
      <c r="W12" s="21"/>
      <c r="X12" s="50"/>
      <c r="Y12" s="49">
        <f t="shared" si="2"/>
        <v>0</v>
      </c>
      <c r="Z12" s="1"/>
      <c r="AA12" s="1"/>
      <c r="AB12" s="21"/>
      <c r="AC12" s="50"/>
      <c r="AD12" s="49">
        <f t="shared" si="3"/>
        <v>0</v>
      </c>
      <c r="AE12" s="51">
        <f t="shared" si="4"/>
        <v>0</v>
      </c>
      <c r="AF12" s="19"/>
    </row>
    <row r="13" spans="1:32" s="5" customFormat="1" ht="111.75" customHeight="1" x14ac:dyDescent="0.25">
      <c r="A13" s="46">
        <v>7</v>
      </c>
      <c r="B13" s="7" t="s">
        <v>8</v>
      </c>
      <c r="C13" s="7" t="s">
        <v>14</v>
      </c>
      <c r="D13" s="7" t="s">
        <v>98</v>
      </c>
      <c r="E13" s="7" t="s">
        <v>71</v>
      </c>
      <c r="F13" s="18" t="s">
        <v>97</v>
      </c>
      <c r="G13" s="1" t="s">
        <v>172</v>
      </c>
      <c r="H13" s="1" t="s">
        <v>173</v>
      </c>
      <c r="I13" s="7" t="s">
        <v>54</v>
      </c>
      <c r="J13" s="52">
        <v>44317</v>
      </c>
      <c r="K13" s="52">
        <v>44561</v>
      </c>
      <c r="L13" s="19"/>
      <c r="M13" s="19"/>
      <c r="N13" s="35"/>
      <c r="O13" s="49">
        <f t="shared" si="0"/>
        <v>0</v>
      </c>
      <c r="P13" s="19"/>
      <c r="Q13" s="19"/>
      <c r="R13" s="19"/>
      <c r="S13" s="50"/>
      <c r="T13" s="49">
        <f t="shared" si="1"/>
        <v>0</v>
      </c>
      <c r="U13" s="19"/>
      <c r="V13" s="19"/>
      <c r="W13" s="19"/>
      <c r="X13" s="50"/>
      <c r="Y13" s="49">
        <f t="shared" si="2"/>
        <v>0</v>
      </c>
      <c r="Z13" s="1"/>
      <c r="AA13" s="19"/>
      <c r="AB13" s="19"/>
      <c r="AC13" s="50"/>
      <c r="AD13" s="49">
        <f t="shared" si="3"/>
        <v>0</v>
      </c>
      <c r="AE13" s="51"/>
      <c r="AF13" s="19"/>
    </row>
    <row r="14" spans="1:32" s="5" customFormat="1" ht="62.25" customHeight="1" x14ac:dyDescent="0.25">
      <c r="A14" s="46">
        <v>8</v>
      </c>
      <c r="B14" s="7" t="s">
        <v>9</v>
      </c>
      <c r="C14" s="7" t="s">
        <v>15</v>
      </c>
      <c r="D14" s="7" t="s">
        <v>62</v>
      </c>
      <c r="E14" s="7" t="s">
        <v>65</v>
      </c>
      <c r="F14" s="18" t="s">
        <v>100</v>
      </c>
      <c r="G14" s="1" t="s">
        <v>168</v>
      </c>
      <c r="H14" s="1" t="s">
        <v>160</v>
      </c>
      <c r="I14" s="7" t="s">
        <v>30</v>
      </c>
      <c r="J14" s="52">
        <v>44198</v>
      </c>
      <c r="K14" s="52">
        <v>44561</v>
      </c>
      <c r="L14" s="1"/>
      <c r="M14" s="1"/>
      <c r="N14" s="35"/>
      <c r="O14" s="49">
        <f t="shared" si="0"/>
        <v>0</v>
      </c>
      <c r="P14" s="19"/>
      <c r="Q14" s="1"/>
      <c r="R14" s="1"/>
      <c r="S14" s="50"/>
      <c r="T14" s="49">
        <f t="shared" si="1"/>
        <v>0</v>
      </c>
      <c r="U14" s="19"/>
      <c r="V14" s="1"/>
      <c r="W14" s="1"/>
      <c r="X14" s="50"/>
      <c r="Y14" s="49">
        <f t="shared" si="2"/>
        <v>0</v>
      </c>
      <c r="Z14" s="1"/>
      <c r="AA14" s="1"/>
      <c r="AB14" s="1"/>
      <c r="AC14" s="50"/>
      <c r="AD14" s="49">
        <f t="shared" si="3"/>
        <v>0</v>
      </c>
      <c r="AE14" s="51">
        <f t="shared" ref="AE14:AE16" si="5">+SUM(AD14+Y14+T14+O14)</f>
        <v>0</v>
      </c>
      <c r="AF14" s="19"/>
    </row>
    <row r="15" spans="1:32" s="5" customFormat="1" ht="78.75" customHeight="1" x14ac:dyDescent="0.25">
      <c r="A15" s="46">
        <v>9</v>
      </c>
      <c r="B15" s="7" t="s">
        <v>10</v>
      </c>
      <c r="C15" s="7" t="s">
        <v>17</v>
      </c>
      <c r="D15" s="7" t="s">
        <v>32</v>
      </c>
      <c r="E15" s="7" t="s">
        <v>39</v>
      </c>
      <c r="F15" s="18" t="s">
        <v>31</v>
      </c>
      <c r="G15" s="19" t="s">
        <v>130</v>
      </c>
      <c r="H15" s="19" t="s">
        <v>131</v>
      </c>
      <c r="I15" s="7" t="s">
        <v>30</v>
      </c>
      <c r="J15" s="52">
        <v>44198</v>
      </c>
      <c r="K15" s="52">
        <v>44561</v>
      </c>
      <c r="L15" s="1"/>
      <c r="M15" s="19"/>
      <c r="N15" s="35"/>
      <c r="O15" s="49">
        <f t="shared" si="0"/>
        <v>0</v>
      </c>
      <c r="P15" s="19"/>
      <c r="Q15" s="19"/>
      <c r="R15" s="19"/>
      <c r="S15" s="50"/>
      <c r="T15" s="49">
        <f t="shared" si="1"/>
        <v>0</v>
      </c>
      <c r="U15" s="19"/>
      <c r="V15" s="19"/>
      <c r="W15" s="19"/>
      <c r="X15" s="50"/>
      <c r="Y15" s="49">
        <f t="shared" si="2"/>
        <v>0</v>
      </c>
      <c r="Z15" s="1"/>
      <c r="AA15" s="19"/>
      <c r="AB15" s="19"/>
      <c r="AC15" s="50"/>
      <c r="AD15" s="49">
        <f t="shared" si="3"/>
        <v>0</v>
      </c>
      <c r="AE15" s="51">
        <f t="shared" si="5"/>
        <v>0</v>
      </c>
      <c r="AF15" s="19"/>
    </row>
    <row r="16" spans="1:32" s="5" customFormat="1" ht="126" customHeight="1" x14ac:dyDescent="0.25">
      <c r="A16" s="46">
        <v>10</v>
      </c>
      <c r="B16" s="7" t="s">
        <v>10</v>
      </c>
      <c r="C16" s="7" t="s">
        <v>17</v>
      </c>
      <c r="D16" s="7" t="s">
        <v>32</v>
      </c>
      <c r="E16" s="7" t="s">
        <v>38</v>
      </c>
      <c r="F16" s="18" t="s">
        <v>48</v>
      </c>
      <c r="G16" s="19" t="s">
        <v>132</v>
      </c>
      <c r="H16" s="19" t="s">
        <v>133</v>
      </c>
      <c r="I16" s="7" t="s">
        <v>37</v>
      </c>
      <c r="J16" s="52">
        <v>44198</v>
      </c>
      <c r="K16" s="52">
        <v>44561</v>
      </c>
      <c r="L16" s="19"/>
      <c r="M16" s="19"/>
      <c r="N16" s="35"/>
      <c r="O16" s="49">
        <f t="shared" si="0"/>
        <v>0</v>
      </c>
      <c r="P16" s="19"/>
      <c r="Q16" s="19"/>
      <c r="R16" s="19"/>
      <c r="S16" s="50"/>
      <c r="T16" s="49">
        <f t="shared" si="1"/>
        <v>0</v>
      </c>
      <c r="U16" s="19"/>
      <c r="V16" s="19"/>
      <c r="W16" s="19"/>
      <c r="X16" s="50"/>
      <c r="Y16" s="49">
        <f t="shared" si="2"/>
        <v>0</v>
      </c>
      <c r="Z16" s="1"/>
      <c r="AA16" s="19"/>
      <c r="AB16" s="19"/>
      <c r="AC16" s="50"/>
      <c r="AD16" s="49">
        <f t="shared" si="3"/>
        <v>0</v>
      </c>
      <c r="AE16" s="51">
        <f t="shared" si="5"/>
        <v>0</v>
      </c>
      <c r="AF16" s="19"/>
    </row>
    <row r="17" spans="1:32" s="5" customFormat="1" ht="127.5" x14ac:dyDescent="0.25">
      <c r="A17" s="46">
        <v>11</v>
      </c>
      <c r="B17" s="7" t="s">
        <v>10</v>
      </c>
      <c r="C17" s="7" t="s">
        <v>17</v>
      </c>
      <c r="D17" s="7" t="s">
        <v>32</v>
      </c>
      <c r="E17" s="7" t="s">
        <v>38</v>
      </c>
      <c r="F17" s="18" t="s">
        <v>49</v>
      </c>
      <c r="G17" s="19" t="s">
        <v>134</v>
      </c>
      <c r="H17" s="19" t="s">
        <v>135</v>
      </c>
      <c r="I17" s="7" t="s">
        <v>68</v>
      </c>
      <c r="J17" s="52">
        <v>44198</v>
      </c>
      <c r="K17" s="52">
        <v>44561</v>
      </c>
      <c r="L17" s="19"/>
      <c r="M17" s="19"/>
      <c r="N17" s="35"/>
      <c r="O17" s="49">
        <f t="shared" si="0"/>
        <v>0</v>
      </c>
      <c r="P17" s="19"/>
      <c r="Q17" s="19"/>
      <c r="R17" s="19"/>
      <c r="S17" s="50"/>
      <c r="T17" s="49">
        <f t="shared" si="1"/>
        <v>0</v>
      </c>
      <c r="U17" s="1"/>
      <c r="V17" s="19"/>
      <c r="W17" s="19"/>
      <c r="X17" s="50"/>
      <c r="Y17" s="49">
        <f t="shared" si="2"/>
        <v>0</v>
      </c>
      <c r="Z17" s="1"/>
      <c r="AA17" s="19"/>
      <c r="AB17" s="19"/>
      <c r="AC17" s="50"/>
      <c r="AD17" s="49">
        <f t="shared" si="3"/>
        <v>0</v>
      </c>
      <c r="AE17" s="51">
        <f>+SUM(AD17+Y17+T17+O17)</f>
        <v>0</v>
      </c>
      <c r="AF17" s="1"/>
    </row>
    <row r="18" spans="1:32" ht="89.25" customHeight="1" x14ac:dyDescent="0.2">
      <c r="A18" s="46">
        <v>12</v>
      </c>
      <c r="B18" s="7" t="s">
        <v>10</v>
      </c>
      <c r="C18" s="7" t="s">
        <v>18</v>
      </c>
      <c r="D18" s="7" t="s">
        <v>32</v>
      </c>
      <c r="E18" s="7" t="s">
        <v>38</v>
      </c>
      <c r="F18" s="18" t="s">
        <v>33</v>
      </c>
      <c r="G18" s="1" t="s">
        <v>99</v>
      </c>
      <c r="H18" s="1" t="s">
        <v>53</v>
      </c>
      <c r="I18" s="7" t="s">
        <v>40</v>
      </c>
      <c r="J18" s="52">
        <v>44198</v>
      </c>
      <c r="K18" s="52">
        <v>44561</v>
      </c>
      <c r="L18" s="1"/>
      <c r="M18" s="19"/>
      <c r="N18" s="35"/>
      <c r="O18" s="49">
        <f t="shared" si="0"/>
        <v>0</v>
      </c>
      <c r="P18" s="19"/>
      <c r="Q18" s="19"/>
      <c r="R18" s="19"/>
      <c r="S18" s="50"/>
      <c r="T18" s="49">
        <f t="shared" si="1"/>
        <v>0</v>
      </c>
      <c r="U18" s="1"/>
      <c r="V18" s="19"/>
      <c r="W18" s="19"/>
      <c r="X18" s="50"/>
      <c r="Y18" s="49">
        <f t="shared" si="2"/>
        <v>0</v>
      </c>
      <c r="Z18" s="1"/>
      <c r="AA18" s="19"/>
      <c r="AB18" s="19"/>
      <c r="AC18" s="50"/>
      <c r="AD18" s="49">
        <f t="shared" si="3"/>
        <v>0</v>
      </c>
      <c r="AE18" s="51">
        <f>+SUM(AD18+Y18+T18+O18)</f>
        <v>0</v>
      </c>
      <c r="AF18" s="1"/>
    </row>
    <row r="19" spans="1:32" ht="125.25" customHeight="1" x14ac:dyDescent="0.2">
      <c r="A19" s="46">
        <v>13</v>
      </c>
      <c r="B19" s="7" t="s">
        <v>10</v>
      </c>
      <c r="C19" s="7" t="s">
        <v>18</v>
      </c>
      <c r="D19" s="7" t="s">
        <v>32</v>
      </c>
      <c r="E19" s="7" t="s">
        <v>38</v>
      </c>
      <c r="F19" s="18" t="s">
        <v>51</v>
      </c>
      <c r="G19" s="1" t="s">
        <v>101</v>
      </c>
      <c r="H19" s="1" t="s">
        <v>102</v>
      </c>
      <c r="I19" s="7" t="s">
        <v>54</v>
      </c>
      <c r="J19" s="52">
        <v>44198</v>
      </c>
      <c r="K19" s="52">
        <v>44561</v>
      </c>
      <c r="L19" s="19"/>
      <c r="M19" s="19"/>
      <c r="N19" s="35"/>
      <c r="O19" s="49">
        <f t="shared" si="0"/>
        <v>0</v>
      </c>
      <c r="P19" s="19"/>
      <c r="Q19" s="19"/>
      <c r="R19" s="19"/>
      <c r="S19" s="50"/>
      <c r="T19" s="49">
        <f t="shared" si="1"/>
        <v>0</v>
      </c>
      <c r="U19" s="1"/>
      <c r="V19" s="19"/>
      <c r="W19" s="19"/>
      <c r="X19" s="50"/>
      <c r="Y19" s="49">
        <f t="shared" si="2"/>
        <v>0</v>
      </c>
      <c r="Z19" s="1"/>
      <c r="AA19" s="19"/>
      <c r="AB19" s="19"/>
      <c r="AC19" s="50"/>
      <c r="AD19" s="49">
        <f t="shared" si="3"/>
        <v>0</v>
      </c>
      <c r="AE19" s="51">
        <f>+SUM(AD19+Y19+T19+O19)</f>
        <v>0</v>
      </c>
      <c r="AF19" s="1"/>
    </row>
    <row r="20" spans="1:32" ht="125.25" customHeight="1" x14ac:dyDescent="0.2">
      <c r="A20" s="46">
        <v>14</v>
      </c>
      <c r="B20" s="7" t="s">
        <v>10</v>
      </c>
      <c r="C20" s="7" t="s">
        <v>18</v>
      </c>
      <c r="D20" s="7" t="s">
        <v>32</v>
      </c>
      <c r="E20" s="7" t="s">
        <v>38</v>
      </c>
      <c r="F20" s="18" t="s">
        <v>50</v>
      </c>
      <c r="G20" s="1" t="s">
        <v>136</v>
      </c>
      <c r="H20" s="1" t="s">
        <v>119</v>
      </c>
      <c r="I20" s="7" t="s">
        <v>69</v>
      </c>
      <c r="J20" s="52">
        <v>44198</v>
      </c>
      <c r="K20" s="52">
        <v>44561</v>
      </c>
      <c r="L20" s="19"/>
      <c r="M20" s="19"/>
      <c r="N20" s="35"/>
      <c r="O20" s="49">
        <f t="shared" si="0"/>
        <v>0</v>
      </c>
      <c r="P20" s="19"/>
      <c r="Q20" s="19"/>
      <c r="R20" s="19"/>
      <c r="S20" s="50"/>
      <c r="T20" s="49">
        <f t="shared" si="1"/>
        <v>0</v>
      </c>
      <c r="U20" s="1"/>
      <c r="V20" s="19"/>
      <c r="W20" s="19"/>
      <c r="X20" s="50"/>
      <c r="Y20" s="49">
        <f t="shared" si="2"/>
        <v>0</v>
      </c>
      <c r="Z20" s="1"/>
      <c r="AA20" s="19"/>
      <c r="AB20" s="19"/>
      <c r="AC20" s="50"/>
      <c r="AD20" s="49">
        <f t="shared" si="3"/>
        <v>0</v>
      </c>
      <c r="AE20" s="51">
        <f>+SUM(AD20+Y20+T20+O20)</f>
        <v>0</v>
      </c>
      <c r="AF20" s="1"/>
    </row>
    <row r="21" spans="1:32" s="5" customFormat="1" ht="97.5" customHeight="1" x14ac:dyDescent="0.25">
      <c r="A21" s="46">
        <v>15</v>
      </c>
      <c r="B21" s="7" t="s">
        <v>10</v>
      </c>
      <c r="C21" s="7" t="s">
        <v>19</v>
      </c>
      <c r="D21" s="7" t="s">
        <v>120</v>
      </c>
      <c r="E21" s="7" t="s">
        <v>112</v>
      </c>
      <c r="F21" s="18" t="s">
        <v>110</v>
      </c>
      <c r="G21" s="1" t="s">
        <v>121</v>
      </c>
      <c r="H21" s="1" t="s">
        <v>111</v>
      </c>
      <c r="I21" s="7" t="s">
        <v>69</v>
      </c>
      <c r="J21" s="52">
        <v>44228</v>
      </c>
      <c r="K21" s="52">
        <v>44561</v>
      </c>
      <c r="L21" s="48"/>
      <c r="M21" s="19"/>
      <c r="N21" s="35"/>
      <c r="O21" s="49">
        <f t="shared" si="0"/>
        <v>0</v>
      </c>
      <c r="P21" s="19"/>
      <c r="Q21" s="48"/>
      <c r="R21" s="19"/>
      <c r="S21" s="50"/>
      <c r="T21" s="49">
        <f t="shared" si="1"/>
        <v>0</v>
      </c>
      <c r="U21" s="19"/>
      <c r="V21" s="48"/>
      <c r="W21" s="19"/>
      <c r="X21" s="50"/>
      <c r="Y21" s="49">
        <f t="shared" si="2"/>
        <v>0</v>
      </c>
      <c r="Z21" s="1"/>
      <c r="AA21" s="48"/>
      <c r="AB21" s="19"/>
      <c r="AC21" s="50"/>
      <c r="AD21" s="49">
        <f t="shared" si="3"/>
        <v>0</v>
      </c>
      <c r="AE21" s="51"/>
      <c r="AF21" s="19"/>
    </row>
    <row r="22" spans="1:32" s="5" customFormat="1" ht="77.25" customHeight="1" x14ac:dyDescent="0.25">
      <c r="A22" s="46">
        <v>16</v>
      </c>
      <c r="B22" s="7" t="s">
        <v>10</v>
      </c>
      <c r="C22" s="7" t="s">
        <v>19</v>
      </c>
      <c r="D22" s="7" t="s">
        <v>120</v>
      </c>
      <c r="E22" s="7" t="s">
        <v>112</v>
      </c>
      <c r="F22" s="18" t="s">
        <v>109</v>
      </c>
      <c r="G22" s="1" t="s">
        <v>113</v>
      </c>
      <c r="H22" s="1" t="s">
        <v>122</v>
      </c>
      <c r="I22" s="7" t="s">
        <v>69</v>
      </c>
      <c r="J22" s="52">
        <v>44287</v>
      </c>
      <c r="K22" s="52">
        <v>44561</v>
      </c>
      <c r="L22" s="48"/>
      <c r="M22" s="19"/>
      <c r="N22" s="35"/>
      <c r="O22" s="49">
        <f t="shared" si="0"/>
        <v>0</v>
      </c>
      <c r="P22" s="19"/>
      <c r="Q22" s="48"/>
      <c r="R22" s="19"/>
      <c r="S22" s="50"/>
      <c r="T22" s="49">
        <f t="shared" si="1"/>
        <v>0</v>
      </c>
      <c r="U22" s="19"/>
      <c r="V22" s="48"/>
      <c r="W22" s="19"/>
      <c r="X22" s="50"/>
      <c r="Y22" s="49">
        <f t="shared" si="2"/>
        <v>0</v>
      </c>
      <c r="Z22" s="1"/>
      <c r="AA22" s="48"/>
      <c r="AB22" s="19"/>
      <c r="AC22" s="50"/>
      <c r="AD22" s="49">
        <f t="shared" si="3"/>
        <v>0</v>
      </c>
      <c r="AE22" s="51"/>
      <c r="AF22" s="19"/>
    </row>
    <row r="23" spans="1:32" s="5" customFormat="1" ht="51" x14ac:dyDescent="0.25">
      <c r="A23" s="46">
        <v>17</v>
      </c>
      <c r="B23" s="7" t="s">
        <v>10</v>
      </c>
      <c r="C23" s="7" t="s">
        <v>42</v>
      </c>
      <c r="D23" s="7" t="s">
        <v>120</v>
      </c>
      <c r="E23" s="7" t="s">
        <v>112</v>
      </c>
      <c r="F23" s="18" t="s">
        <v>100</v>
      </c>
      <c r="G23" s="1" t="s">
        <v>114</v>
      </c>
      <c r="H23" s="1" t="s">
        <v>115</v>
      </c>
      <c r="I23" s="7" t="s">
        <v>68</v>
      </c>
      <c r="J23" s="52">
        <v>44287</v>
      </c>
      <c r="K23" s="52">
        <v>44561</v>
      </c>
      <c r="L23" s="48"/>
      <c r="M23" s="19"/>
      <c r="N23" s="35"/>
      <c r="O23" s="49">
        <f t="shared" si="0"/>
        <v>0</v>
      </c>
      <c r="P23" s="19"/>
      <c r="Q23" s="48"/>
      <c r="R23" s="19"/>
      <c r="S23" s="50"/>
      <c r="T23" s="49">
        <f t="shared" si="1"/>
        <v>0</v>
      </c>
      <c r="U23" s="19"/>
      <c r="V23" s="48"/>
      <c r="W23" s="19"/>
      <c r="X23" s="50"/>
      <c r="Y23" s="49">
        <f t="shared" si="2"/>
        <v>0</v>
      </c>
      <c r="Z23" s="1"/>
      <c r="AA23" s="48"/>
      <c r="AB23" s="19"/>
      <c r="AC23" s="50"/>
      <c r="AD23" s="49">
        <f t="shared" si="3"/>
        <v>0</v>
      </c>
      <c r="AE23" s="51"/>
      <c r="AF23" s="19"/>
    </row>
    <row r="24" spans="1:32" s="5" customFormat="1" ht="38.25" x14ac:dyDescent="0.25">
      <c r="A24" s="46">
        <v>18</v>
      </c>
      <c r="B24" s="7" t="s">
        <v>10</v>
      </c>
      <c r="C24" s="7" t="s">
        <v>21</v>
      </c>
      <c r="D24" s="7" t="s">
        <v>55</v>
      </c>
      <c r="E24" s="7" t="s">
        <v>56</v>
      </c>
      <c r="F24" s="18" t="s">
        <v>105</v>
      </c>
      <c r="G24" s="1" t="s">
        <v>106</v>
      </c>
      <c r="H24" s="1" t="s">
        <v>128</v>
      </c>
      <c r="I24" s="7" t="s">
        <v>30</v>
      </c>
      <c r="J24" s="52">
        <v>44198</v>
      </c>
      <c r="K24" s="52">
        <v>44377</v>
      </c>
      <c r="L24" s="1"/>
      <c r="M24" s="1"/>
      <c r="N24" s="35"/>
      <c r="O24" s="49">
        <f t="shared" si="0"/>
        <v>0</v>
      </c>
      <c r="P24" s="19"/>
      <c r="Q24" s="1"/>
      <c r="R24" s="1"/>
      <c r="S24" s="50"/>
      <c r="T24" s="49">
        <f t="shared" si="1"/>
        <v>0</v>
      </c>
      <c r="U24" s="1"/>
      <c r="V24" s="1"/>
      <c r="W24" s="1"/>
      <c r="X24" s="50"/>
      <c r="Y24" s="49">
        <f t="shared" si="2"/>
        <v>0</v>
      </c>
      <c r="Z24" s="1"/>
      <c r="AA24" s="1"/>
      <c r="AB24" s="1"/>
      <c r="AC24" s="50"/>
      <c r="AD24" s="49">
        <f t="shared" si="3"/>
        <v>0</v>
      </c>
      <c r="AE24" s="51"/>
      <c r="AF24" s="1"/>
    </row>
    <row r="25" spans="1:32" s="5" customFormat="1" ht="63.75" x14ac:dyDescent="0.25">
      <c r="A25" s="46">
        <v>19</v>
      </c>
      <c r="B25" s="7" t="s">
        <v>10</v>
      </c>
      <c r="C25" s="7" t="s">
        <v>22</v>
      </c>
      <c r="D25" s="7" t="s">
        <v>154</v>
      </c>
      <c r="E25" s="7" t="s">
        <v>164</v>
      </c>
      <c r="F25" s="18" t="s">
        <v>105</v>
      </c>
      <c r="G25" s="54" t="s">
        <v>108</v>
      </c>
      <c r="H25" s="54" t="s">
        <v>169</v>
      </c>
      <c r="I25" s="7" t="s">
        <v>30</v>
      </c>
      <c r="J25" s="52">
        <v>44198</v>
      </c>
      <c r="K25" s="52">
        <v>44377</v>
      </c>
      <c r="L25" s="1"/>
      <c r="M25" s="1"/>
      <c r="N25" s="35"/>
      <c r="O25" s="49">
        <f t="shared" ref="O25:O38" si="6">+N25*0.25</f>
        <v>0</v>
      </c>
      <c r="P25" s="19"/>
      <c r="Q25" s="1"/>
      <c r="R25" s="1"/>
      <c r="S25" s="50"/>
      <c r="T25" s="49">
        <f t="shared" ref="T25:T38" si="7">+S25*0.25</f>
        <v>0</v>
      </c>
      <c r="U25" s="19"/>
      <c r="V25" s="1"/>
      <c r="W25" s="1"/>
      <c r="X25" s="50"/>
      <c r="Y25" s="49">
        <f t="shared" ref="Y25:Y38" si="8">+X25*0.25</f>
        <v>0</v>
      </c>
      <c r="Z25" s="1"/>
      <c r="AA25" s="1"/>
      <c r="AB25" s="1"/>
      <c r="AC25" s="50"/>
      <c r="AD25" s="49">
        <f t="shared" ref="AD25:AD38" si="9">+AC25*0.25</f>
        <v>0</v>
      </c>
      <c r="AE25" s="51"/>
      <c r="AF25" s="19"/>
    </row>
    <row r="26" spans="1:32" s="5" customFormat="1" ht="89.25" x14ac:dyDescent="0.25">
      <c r="A26" s="46">
        <v>20</v>
      </c>
      <c r="B26" s="7" t="s">
        <v>10</v>
      </c>
      <c r="C26" s="7" t="s">
        <v>22</v>
      </c>
      <c r="D26" s="7" t="s">
        <v>63</v>
      </c>
      <c r="E26" s="7" t="s">
        <v>66</v>
      </c>
      <c r="F26" s="18" t="s">
        <v>163</v>
      </c>
      <c r="G26" s="1" t="s">
        <v>138</v>
      </c>
      <c r="H26" s="1" t="s">
        <v>139</v>
      </c>
      <c r="I26" s="7" t="s">
        <v>61</v>
      </c>
      <c r="J26" s="52">
        <v>44198</v>
      </c>
      <c r="K26" s="52">
        <v>44561</v>
      </c>
      <c r="L26" s="1"/>
      <c r="M26" s="1"/>
      <c r="N26" s="35"/>
      <c r="O26" s="49">
        <f t="shared" si="6"/>
        <v>0</v>
      </c>
      <c r="P26" s="19"/>
      <c r="Q26" s="1"/>
      <c r="R26" s="1"/>
      <c r="S26" s="50"/>
      <c r="T26" s="49">
        <f t="shared" si="7"/>
        <v>0</v>
      </c>
      <c r="U26" s="19"/>
      <c r="V26" s="1"/>
      <c r="W26" s="1"/>
      <c r="X26" s="50"/>
      <c r="Y26" s="49">
        <f t="shared" si="8"/>
        <v>0</v>
      </c>
      <c r="Z26" s="1"/>
      <c r="AA26" s="1"/>
      <c r="AB26" s="1"/>
      <c r="AC26" s="50"/>
      <c r="AD26" s="49">
        <f t="shared" si="9"/>
        <v>0</v>
      </c>
      <c r="AE26" s="51">
        <f>+SUM(AD26+Y26+T26+O26)</f>
        <v>0</v>
      </c>
      <c r="AF26" s="19"/>
    </row>
    <row r="27" spans="1:32" s="5" customFormat="1" ht="51" x14ac:dyDescent="0.25">
      <c r="A27" s="46">
        <v>21</v>
      </c>
      <c r="B27" s="7" t="s">
        <v>11</v>
      </c>
      <c r="C27" s="7" t="s">
        <v>23</v>
      </c>
      <c r="D27" s="7" t="s">
        <v>63</v>
      </c>
      <c r="E27" s="7" t="s">
        <v>66</v>
      </c>
      <c r="F27" s="18" t="s">
        <v>100</v>
      </c>
      <c r="G27" s="1" t="s">
        <v>143</v>
      </c>
      <c r="H27" s="1" t="s">
        <v>140</v>
      </c>
      <c r="I27" s="7" t="s">
        <v>30</v>
      </c>
      <c r="J27" s="52">
        <v>44198</v>
      </c>
      <c r="K27" s="52">
        <v>44561</v>
      </c>
      <c r="L27" s="19"/>
      <c r="M27" s="19"/>
      <c r="N27" s="35"/>
      <c r="O27" s="49">
        <f t="shared" si="6"/>
        <v>0</v>
      </c>
      <c r="P27" s="19"/>
      <c r="Q27" s="19"/>
      <c r="R27" s="19"/>
      <c r="S27" s="50"/>
      <c r="T27" s="49">
        <f t="shared" si="7"/>
        <v>0</v>
      </c>
      <c r="U27" s="19"/>
      <c r="V27" s="19"/>
      <c r="W27" s="19"/>
      <c r="X27" s="50"/>
      <c r="Y27" s="49">
        <f t="shared" si="8"/>
        <v>0</v>
      </c>
      <c r="Z27" s="1"/>
      <c r="AA27" s="19"/>
      <c r="AB27" s="19"/>
      <c r="AC27" s="50"/>
      <c r="AD27" s="49">
        <f t="shared" si="9"/>
        <v>0</v>
      </c>
      <c r="AE27" s="51">
        <f>+SUM(AD27+Y27+T27+O27)</f>
        <v>0</v>
      </c>
      <c r="AF27" s="19"/>
    </row>
    <row r="28" spans="1:32" s="5" customFormat="1" ht="80.25" customHeight="1" x14ac:dyDescent="0.25">
      <c r="A28" s="46">
        <v>22</v>
      </c>
      <c r="B28" s="7" t="s">
        <v>12</v>
      </c>
      <c r="C28" s="7" t="s">
        <v>67</v>
      </c>
      <c r="D28" s="7" t="s">
        <v>35</v>
      </c>
      <c r="E28" s="7" t="s">
        <v>38</v>
      </c>
      <c r="F28" s="18" t="s">
        <v>46</v>
      </c>
      <c r="G28" s="19" t="s">
        <v>147</v>
      </c>
      <c r="H28" s="19" t="s">
        <v>148</v>
      </c>
      <c r="I28" s="7" t="s">
        <v>68</v>
      </c>
      <c r="J28" s="52">
        <v>44198</v>
      </c>
      <c r="K28" s="52">
        <v>44561</v>
      </c>
      <c r="L28" s="19"/>
      <c r="M28" s="19"/>
      <c r="N28" s="35"/>
      <c r="O28" s="49">
        <f t="shared" si="6"/>
        <v>0</v>
      </c>
      <c r="P28" s="19"/>
      <c r="Q28" s="19"/>
      <c r="R28" s="19"/>
      <c r="S28" s="50"/>
      <c r="T28" s="49">
        <f t="shared" si="7"/>
        <v>0</v>
      </c>
      <c r="U28" s="19"/>
      <c r="V28" s="19"/>
      <c r="W28" s="19"/>
      <c r="X28" s="50"/>
      <c r="Y28" s="49">
        <f t="shared" si="8"/>
        <v>0</v>
      </c>
      <c r="Z28" s="1"/>
      <c r="AA28" s="19"/>
      <c r="AB28" s="19"/>
      <c r="AC28" s="50"/>
      <c r="AD28" s="49">
        <f t="shared" si="9"/>
        <v>0</v>
      </c>
      <c r="AE28" s="51">
        <f>+SUM(AD28+Y28+T28+O28)</f>
        <v>0</v>
      </c>
      <c r="AF28" s="19"/>
    </row>
    <row r="29" spans="1:32" s="5" customFormat="1" ht="63.75" x14ac:dyDescent="0.25">
      <c r="A29" s="46">
        <v>23</v>
      </c>
      <c r="B29" s="7" t="s">
        <v>12</v>
      </c>
      <c r="C29" s="7" t="s">
        <v>67</v>
      </c>
      <c r="D29" s="7" t="s">
        <v>35</v>
      </c>
      <c r="E29" s="7" t="s">
        <v>38</v>
      </c>
      <c r="F29" s="18" t="s">
        <v>36</v>
      </c>
      <c r="G29" s="1" t="s">
        <v>150</v>
      </c>
      <c r="H29" s="1" t="s">
        <v>151</v>
      </c>
      <c r="I29" s="7" t="s">
        <v>41</v>
      </c>
      <c r="J29" s="52">
        <v>44198</v>
      </c>
      <c r="K29" s="52">
        <v>44561</v>
      </c>
      <c r="L29" s="19"/>
      <c r="M29" s="19"/>
      <c r="N29" s="35"/>
      <c r="O29" s="49">
        <f t="shared" si="6"/>
        <v>0</v>
      </c>
      <c r="P29" s="19"/>
      <c r="Q29" s="19"/>
      <c r="R29" s="19"/>
      <c r="S29" s="50"/>
      <c r="T29" s="49">
        <f t="shared" si="7"/>
        <v>0</v>
      </c>
      <c r="U29" s="19"/>
      <c r="V29" s="19"/>
      <c r="W29" s="19"/>
      <c r="X29" s="50"/>
      <c r="Y29" s="49">
        <f t="shared" si="8"/>
        <v>0</v>
      </c>
      <c r="Z29" s="1"/>
      <c r="AA29" s="19"/>
      <c r="AB29" s="19"/>
      <c r="AC29" s="50"/>
      <c r="AD29" s="49">
        <f t="shared" si="9"/>
        <v>0</v>
      </c>
      <c r="AE29" s="51">
        <f>+SUM(AD29+Y29+T29+O29)</f>
        <v>0</v>
      </c>
      <c r="AF29" s="19"/>
    </row>
    <row r="30" spans="1:32" s="5" customFormat="1" ht="51" x14ac:dyDescent="0.25">
      <c r="A30" s="46">
        <v>24</v>
      </c>
      <c r="B30" s="7" t="s">
        <v>10</v>
      </c>
      <c r="C30" s="7" t="s">
        <v>25</v>
      </c>
      <c r="D30" s="7" t="s">
        <v>63</v>
      </c>
      <c r="E30" s="7" t="s">
        <v>66</v>
      </c>
      <c r="F30" s="18" t="s">
        <v>105</v>
      </c>
      <c r="G30" s="1" t="s">
        <v>117</v>
      </c>
      <c r="H30" s="1" t="s">
        <v>161</v>
      </c>
      <c r="I30" s="7" t="s">
        <v>30</v>
      </c>
      <c r="J30" s="52">
        <v>44287</v>
      </c>
      <c r="K30" s="52">
        <v>44377</v>
      </c>
      <c r="L30" s="1"/>
      <c r="M30" s="21"/>
      <c r="N30" s="36"/>
      <c r="O30" s="49">
        <f t="shared" si="6"/>
        <v>0</v>
      </c>
      <c r="P30" s="19"/>
      <c r="Q30" s="1"/>
      <c r="R30" s="21"/>
      <c r="S30" s="50"/>
      <c r="T30" s="49">
        <f t="shared" si="7"/>
        <v>0</v>
      </c>
      <c r="U30" s="19"/>
      <c r="V30" s="1"/>
      <c r="W30" s="21"/>
      <c r="X30" s="50"/>
      <c r="Y30" s="49">
        <f t="shared" si="8"/>
        <v>0</v>
      </c>
      <c r="Z30" s="1"/>
      <c r="AA30" s="1"/>
      <c r="AB30" s="21"/>
      <c r="AC30" s="50"/>
      <c r="AD30" s="49">
        <f t="shared" si="9"/>
        <v>0</v>
      </c>
      <c r="AE30" s="51"/>
      <c r="AF30" s="19"/>
    </row>
    <row r="31" spans="1:32" s="5" customFormat="1" ht="125.25" customHeight="1" x14ac:dyDescent="0.25">
      <c r="A31" s="46">
        <v>25</v>
      </c>
      <c r="B31" s="7" t="s">
        <v>12</v>
      </c>
      <c r="C31" s="7" t="s">
        <v>24</v>
      </c>
      <c r="D31" s="7" t="s">
        <v>64</v>
      </c>
      <c r="E31" s="7" t="s">
        <v>71</v>
      </c>
      <c r="F31" s="1" t="s">
        <v>76</v>
      </c>
      <c r="G31" s="1" t="s">
        <v>155</v>
      </c>
      <c r="H31" s="1" t="s">
        <v>156</v>
      </c>
      <c r="I31" s="7" t="s">
        <v>54</v>
      </c>
      <c r="J31" s="52">
        <v>44317</v>
      </c>
      <c r="K31" s="52">
        <v>44561</v>
      </c>
      <c r="L31" s="1"/>
      <c r="M31" s="1"/>
      <c r="N31" s="35"/>
      <c r="O31" s="49">
        <f t="shared" si="6"/>
        <v>0</v>
      </c>
      <c r="P31" s="19"/>
      <c r="Q31" s="1"/>
      <c r="R31" s="1"/>
      <c r="S31" s="50"/>
      <c r="T31" s="49">
        <f t="shared" si="7"/>
        <v>0</v>
      </c>
      <c r="U31" s="19"/>
      <c r="V31" s="1"/>
      <c r="W31" s="1"/>
      <c r="X31" s="50"/>
      <c r="Y31" s="49">
        <f t="shared" si="8"/>
        <v>0</v>
      </c>
      <c r="Z31" s="1"/>
      <c r="AA31" s="1"/>
      <c r="AB31" s="1"/>
      <c r="AC31" s="50"/>
      <c r="AD31" s="49">
        <f t="shared" si="9"/>
        <v>0</v>
      </c>
      <c r="AE31" s="51">
        <f>+SUM(AD31+Y31+T31+O31)</f>
        <v>0</v>
      </c>
      <c r="AF31" s="19"/>
    </row>
    <row r="32" spans="1:32" s="5" customFormat="1" ht="68.25" customHeight="1" x14ac:dyDescent="0.25">
      <c r="A32" s="46">
        <v>26</v>
      </c>
      <c r="B32" s="7" t="s">
        <v>11</v>
      </c>
      <c r="C32" s="7" t="s">
        <v>23</v>
      </c>
      <c r="D32" s="7" t="s">
        <v>63</v>
      </c>
      <c r="E32" s="7" t="s">
        <v>137</v>
      </c>
      <c r="F32" s="18" t="s">
        <v>100</v>
      </c>
      <c r="G32" s="1" t="s">
        <v>141</v>
      </c>
      <c r="H32" s="1" t="s">
        <v>142</v>
      </c>
      <c r="I32" s="7" t="s">
        <v>30</v>
      </c>
      <c r="J32" s="52">
        <v>44198</v>
      </c>
      <c r="K32" s="52">
        <v>44561</v>
      </c>
      <c r="L32" s="19"/>
      <c r="M32" s="19"/>
      <c r="N32" s="35"/>
      <c r="O32" s="49">
        <f t="shared" ref="O32" si="10">+N32*0.25</f>
        <v>0</v>
      </c>
      <c r="P32" s="19"/>
      <c r="Q32" s="19"/>
      <c r="R32" s="19"/>
      <c r="S32" s="50"/>
      <c r="T32" s="49">
        <f t="shared" ref="T32" si="11">+S32*0.25</f>
        <v>0</v>
      </c>
      <c r="U32" s="19"/>
      <c r="V32" s="19"/>
      <c r="W32" s="19"/>
      <c r="X32" s="50"/>
      <c r="Y32" s="49">
        <f t="shared" ref="Y32" si="12">+X32*0.25</f>
        <v>0</v>
      </c>
      <c r="Z32" s="1"/>
      <c r="AA32" s="19"/>
      <c r="AB32" s="19"/>
      <c r="AC32" s="50"/>
      <c r="AD32" s="49">
        <f t="shared" ref="AD32" si="13">+AC32*0.25</f>
        <v>0</v>
      </c>
      <c r="AE32" s="51">
        <f>+SUM(AD32+Y32+T32+O32)</f>
        <v>0</v>
      </c>
      <c r="AF32" s="19"/>
    </row>
    <row r="33" spans="1:32" s="5" customFormat="1" ht="191.25" customHeight="1" x14ac:dyDescent="0.25">
      <c r="A33" s="46">
        <v>27</v>
      </c>
      <c r="B33" s="7" t="s">
        <v>44</v>
      </c>
      <c r="C33" s="7" t="s">
        <v>26</v>
      </c>
      <c r="D33" s="7" t="s">
        <v>73</v>
      </c>
      <c r="E33" s="7" t="s">
        <v>66</v>
      </c>
      <c r="F33" s="18" t="s">
        <v>74</v>
      </c>
      <c r="G33" s="1" t="s">
        <v>75</v>
      </c>
      <c r="H33" s="1" t="s">
        <v>144</v>
      </c>
      <c r="I33" s="7" t="s">
        <v>29</v>
      </c>
      <c r="J33" s="52">
        <v>44198</v>
      </c>
      <c r="K33" s="52">
        <v>44561</v>
      </c>
      <c r="L33" s="1"/>
      <c r="M33" s="1"/>
      <c r="N33" s="35"/>
      <c r="O33" s="49">
        <f t="shared" si="6"/>
        <v>0</v>
      </c>
      <c r="P33" s="19"/>
      <c r="Q33" s="1"/>
      <c r="R33" s="1"/>
      <c r="S33" s="50"/>
      <c r="T33" s="49">
        <f t="shared" si="7"/>
        <v>0</v>
      </c>
      <c r="U33" s="19"/>
      <c r="V33" s="1"/>
      <c r="W33" s="1"/>
      <c r="X33" s="50"/>
      <c r="Y33" s="49">
        <f t="shared" si="8"/>
        <v>0</v>
      </c>
      <c r="Z33" s="1"/>
      <c r="AA33" s="1"/>
      <c r="AB33" s="1"/>
      <c r="AC33" s="50"/>
      <c r="AD33" s="49">
        <f t="shared" si="9"/>
        <v>0</v>
      </c>
      <c r="AE33" s="51">
        <f>+SUM(AD33+Y33+T33+O33)</f>
        <v>0</v>
      </c>
      <c r="AF33" s="19"/>
    </row>
    <row r="34" spans="1:32" ht="82.5" customHeight="1" x14ac:dyDescent="0.2">
      <c r="A34" s="46">
        <v>28</v>
      </c>
      <c r="B34" s="7" t="s">
        <v>44</v>
      </c>
      <c r="C34" s="7" t="s">
        <v>26</v>
      </c>
      <c r="D34" s="7" t="s">
        <v>64</v>
      </c>
      <c r="E34" s="7" t="s">
        <v>71</v>
      </c>
      <c r="F34" s="18" t="s">
        <v>79</v>
      </c>
      <c r="G34" s="1" t="s">
        <v>157</v>
      </c>
      <c r="H34" s="1" t="s">
        <v>158</v>
      </c>
      <c r="I34" s="7" t="s">
        <v>78</v>
      </c>
      <c r="J34" s="52">
        <v>44291</v>
      </c>
      <c r="K34" s="52">
        <v>44561</v>
      </c>
      <c r="L34" s="48"/>
      <c r="M34" s="19"/>
      <c r="N34" s="35"/>
      <c r="O34" s="49">
        <f t="shared" si="6"/>
        <v>0</v>
      </c>
      <c r="P34" s="19"/>
      <c r="Q34" s="48"/>
      <c r="R34" s="19"/>
      <c r="S34" s="50"/>
      <c r="T34" s="49">
        <f t="shared" si="7"/>
        <v>0</v>
      </c>
      <c r="U34" s="19"/>
      <c r="V34" s="48"/>
      <c r="W34" s="19"/>
      <c r="X34" s="50"/>
      <c r="Y34" s="49">
        <f t="shared" si="8"/>
        <v>0</v>
      </c>
      <c r="Z34" s="1"/>
      <c r="AA34" s="48"/>
      <c r="AB34" s="19"/>
      <c r="AC34" s="50"/>
      <c r="AD34" s="49">
        <f t="shared" si="9"/>
        <v>0</v>
      </c>
      <c r="AE34" s="51">
        <f>+SUM(AD34+Y34+T34+O34)</f>
        <v>0</v>
      </c>
      <c r="AF34" s="19"/>
    </row>
    <row r="35" spans="1:32" ht="89.25" customHeight="1" x14ac:dyDescent="0.2">
      <c r="A35" s="46">
        <v>29</v>
      </c>
      <c r="B35" s="7" t="s">
        <v>44</v>
      </c>
      <c r="C35" s="7" t="s">
        <v>26</v>
      </c>
      <c r="D35" s="7" t="s">
        <v>63</v>
      </c>
      <c r="E35" s="7" t="s">
        <v>104</v>
      </c>
      <c r="F35" s="18" t="s">
        <v>105</v>
      </c>
      <c r="G35" s="1" t="s">
        <v>103</v>
      </c>
      <c r="H35" s="1" t="s">
        <v>165</v>
      </c>
      <c r="I35" s="7" t="s">
        <v>30</v>
      </c>
      <c r="J35" s="52">
        <v>44291</v>
      </c>
      <c r="K35" s="52">
        <v>44561</v>
      </c>
      <c r="L35" s="48"/>
      <c r="M35" s="19"/>
      <c r="N35" s="35"/>
      <c r="O35" s="49">
        <f t="shared" si="6"/>
        <v>0</v>
      </c>
      <c r="P35" s="19"/>
      <c r="Q35" s="48"/>
      <c r="R35" s="19"/>
      <c r="S35" s="50"/>
      <c r="T35" s="49">
        <f t="shared" si="7"/>
        <v>0</v>
      </c>
      <c r="U35" s="19"/>
      <c r="V35" s="48"/>
      <c r="W35" s="19"/>
      <c r="X35" s="50"/>
      <c r="Y35" s="49">
        <f t="shared" si="8"/>
        <v>0</v>
      </c>
      <c r="Z35" s="1"/>
      <c r="AA35" s="48"/>
      <c r="AB35" s="19"/>
      <c r="AC35" s="50"/>
      <c r="AD35" s="49">
        <f t="shared" si="9"/>
        <v>0</v>
      </c>
      <c r="AE35" s="51"/>
      <c r="AF35" s="19"/>
    </row>
    <row r="36" spans="1:32" ht="63.75" x14ac:dyDescent="0.2">
      <c r="A36" s="46">
        <v>30</v>
      </c>
      <c r="B36" s="7" t="s">
        <v>20</v>
      </c>
      <c r="C36" s="7" t="s">
        <v>27</v>
      </c>
      <c r="D36" s="7" t="s">
        <v>63</v>
      </c>
      <c r="E36" s="7" t="s">
        <v>123</v>
      </c>
      <c r="F36" s="18" t="s">
        <v>124</v>
      </c>
      <c r="G36" s="1" t="s">
        <v>116</v>
      </c>
      <c r="H36" s="1" t="s">
        <v>174</v>
      </c>
      <c r="I36" s="7" t="s">
        <v>54</v>
      </c>
      <c r="J36" s="52">
        <v>44287</v>
      </c>
      <c r="K36" s="52">
        <v>44561</v>
      </c>
      <c r="L36" s="40"/>
      <c r="M36" s="40"/>
      <c r="N36" s="35"/>
      <c r="O36" s="49">
        <f t="shared" si="6"/>
        <v>0</v>
      </c>
      <c r="P36" s="19"/>
      <c r="Q36" s="40"/>
      <c r="R36" s="40"/>
      <c r="S36" s="50"/>
      <c r="T36" s="49">
        <f t="shared" si="7"/>
        <v>0</v>
      </c>
      <c r="U36" s="19"/>
      <c r="V36" s="40"/>
      <c r="W36" s="40"/>
      <c r="X36" s="50"/>
      <c r="Y36" s="49">
        <f t="shared" si="8"/>
        <v>0</v>
      </c>
      <c r="Z36" s="1"/>
      <c r="AA36" s="40"/>
      <c r="AB36" s="40"/>
      <c r="AC36" s="50"/>
      <c r="AD36" s="49">
        <f t="shared" si="9"/>
        <v>0</v>
      </c>
      <c r="AE36" s="51"/>
      <c r="AF36" s="19"/>
    </row>
    <row r="37" spans="1:32" s="5" customFormat="1" ht="63.75" x14ac:dyDescent="0.25">
      <c r="A37" s="46">
        <v>31</v>
      </c>
      <c r="B37" s="7" t="s">
        <v>20</v>
      </c>
      <c r="C37" s="7" t="s">
        <v>27</v>
      </c>
      <c r="D37" s="7" t="s">
        <v>63</v>
      </c>
      <c r="E37" s="7" t="s">
        <v>123</v>
      </c>
      <c r="F37" s="18" t="s">
        <v>105</v>
      </c>
      <c r="G37" s="1" t="s">
        <v>107</v>
      </c>
      <c r="H37" s="1" t="s">
        <v>175</v>
      </c>
      <c r="I37" s="7" t="s">
        <v>30</v>
      </c>
      <c r="J37" s="52">
        <v>44198</v>
      </c>
      <c r="K37" s="52">
        <v>44377</v>
      </c>
      <c r="L37" s="1"/>
      <c r="M37" s="1"/>
      <c r="N37" s="35"/>
      <c r="O37" s="49">
        <f t="shared" si="6"/>
        <v>0</v>
      </c>
      <c r="P37" s="19"/>
      <c r="Q37" s="1"/>
      <c r="R37" s="1"/>
      <c r="S37" s="50"/>
      <c r="T37" s="49">
        <f t="shared" si="7"/>
        <v>0</v>
      </c>
      <c r="U37" s="19"/>
      <c r="V37" s="1"/>
      <c r="W37" s="1"/>
      <c r="X37" s="50"/>
      <c r="Y37" s="49">
        <f t="shared" si="8"/>
        <v>0</v>
      </c>
      <c r="Z37" s="1"/>
      <c r="AA37" s="1"/>
      <c r="AB37" s="1"/>
      <c r="AC37" s="50"/>
      <c r="AD37" s="49">
        <f t="shared" si="9"/>
        <v>0</v>
      </c>
      <c r="AE37" s="51"/>
      <c r="AF37" s="19"/>
    </row>
    <row r="38" spans="1:32" s="5" customFormat="1" ht="105" customHeight="1" x14ac:dyDescent="0.25">
      <c r="A38" s="46">
        <v>32</v>
      </c>
      <c r="B38" s="7" t="s">
        <v>20</v>
      </c>
      <c r="C38" s="7" t="s">
        <v>27</v>
      </c>
      <c r="D38" s="7" t="s">
        <v>64</v>
      </c>
      <c r="E38" s="7" t="s">
        <v>71</v>
      </c>
      <c r="F38" s="1" t="s">
        <v>72</v>
      </c>
      <c r="G38" s="1" t="s">
        <v>77</v>
      </c>
      <c r="H38" s="1" t="s">
        <v>159</v>
      </c>
      <c r="I38" s="7" t="s">
        <v>70</v>
      </c>
      <c r="J38" s="52">
        <v>44291</v>
      </c>
      <c r="K38" s="52">
        <v>44561</v>
      </c>
      <c r="L38" s="1"/>
      <c r="M38" s="1"/>
      <c r="N38" s="35"/>
      <c r="O38" s="49">
        <f t="shared" si="6"/>
        <v>0</v>
      </c>
      <c r="P38" s="19"/>
      <c r="Q38" s="1"/>
      <c r="R38" s="1"/>
      <c r="S38" s="50"/>
      <c r="T38" s="49">
        <f t="shared" si="7"/>
        <v>0</v>
      </c>
      <c r="U38" s="19"/>
      <c r="V38" s="1"/>
      <c r="W38" s="1"/>
      <c r="X38" s="50"/>
      <c r="Y38" s="49">
        <f t="shared" si="8"/>
        <v>0</v>
      </c>
      <c r="Z38" s="1"/>
      <c r="AA38" s="1"/>
      <c r="AB38" s="1"/>
      <c r="AC38" s="50"/>
      <c r="AD38" s="49">
        <f t="shared" si="9"/>
        <v>0</v>
      </c>
      <c r="AE38" s="51">
        <f>+SUM(AD38+Y38+T38+O38)</f>
        <v>0</v>
      </c>
      <c r="AF38" s="19"/>
    </row>
    <row r="39" spans="1:32" x14ac:dyDescent="0.2">
      <c r="H39" s="20"/>
    </row>
    <row r="40" spans="1:32" x14ac:dyDescent="0.2">
      <c r="H40" s="20"/>
      <c r="I40" s="20"/>
      <c r="AC40" s="38"/>
    </row>
    <row r="41" spans="1:32" x14ac:dyDescent="0.2">
      <c r="N41" s="39"/>
      <c r="O41" s="39"/>
      <c r="T41" s="39"/>
      <c r="Y41" s="38"/>
    </row>
    <row r="43" spans="1:32" x14ac:dyDescent="0.2">
      <c r="A43" s="66" t="s">
        <v>170</v>
      </c>
      <c r="B43" s="66"/>
      <c r="C43" s="66"/>
      <c r="D43" s="67"/>
      <c r="E43" s="66"/>
    </row>
    <row r="44" spans="1:32" ht="155.25" customHeight="1" x14ac:dyDescent="0.25">
      <c r="A44" s="55" t="s">
        <v>171</v>
      </c>
      <c r="B44" s="56">
        <v>44243</v>
      </c>
      <c r="C44" s="64" t="s">
        <v>177</v>
      </c>
      <c r="D44" s="65"/>
      <c r="E44" s="64"/>
    </row>
  </sheetData>
  <mergeCells count="7">
    <mergeCell ref="L4:AF4"/>
    <mergeCell ref="L5:P5"/>
    <mergeCell ref="C44:E44"/>
    <mergeCell ref="A43:E43"/>
    <mergeCell ref="Q5:U5"/>
    <mergeCell ref="V5:Z5"/>
    <mergeCell ref="AA5:AF5"/>
  </mergeCells>
  <dataValidations count="2">
    <dataValidation type="list" allowBlank="1" showInputMessage="1" showErrorMessage="1" sqref="B22 B38:C38 B30:C31" xr:uid="{00000000-0002-0000-0000-000001000000}">
      <formula1>#REF!</formula1>
    </dataValidation>
    <dataValidation type="list" allowBlank="1" showInputMessage="1" showErrorMessage="1" sqref="U7:U38 AF7:AF38 Z7:Z38 P7:P38 B31:C37 B7:C29" xr:uid="{00000000-0002-0000-0000-000000000000}">
      <formula1>#REF!</formula1>
    </dataValidation>
  </dataValidations>
  <pageMargins left="0.7" right="0.7" top="0.75" bottom="0.75" header="0.3" footer="0.3"/>
  <pageSetup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Plan_MIPG_2021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Ricardo Linares P</dc:creator>
  <cp:lastModifiedBy>Carolina González M.</cp:lastModifiedBy>
  <dcterms:created xsi:type="dcterms:W3CDTF">2020-03-27T14:03:13Z</dcterms:created>
  <dcterms:modified xsi:type="dcterms:W3CDTF">2021-02-17T21:07:25Z</dcterms:modified>
</cp:coreProperties>
</file>